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Randa\STATISTICS - Working Files\INTERNET TABLES\Population\"/>
    </mc:Choice>
  </mc:AlternateContent>
  <xr:revisionPtr revIDLastSave="0" documentId="8_{A43959E8-DBA5-42EA-90BE-82C1907700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pulation" sheetId="1" r:id="rId1"/>
    <sheet name="% Change - Variation en %" sheetId="2" r:id="rId2"/>
    <sheet name="Distrib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2" i="3" l="1"/>
  <c r="X11" i="3" s="1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W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V11" i="3" l="1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U11" i="3" s="1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T11" i="3" l="1"/>
  <c r="S11" i="3"/>
  <c r="A30" i="3"/>
  <c r="A31" i="3"/>
  <c r="A29" i="3"/>
  <c r="A31" i="2"/>
  <c r="A30" i="2"/>
  <c r="A29" i="2"/>
  <c r="I12" i="2" l="1"/>
  <c r="J12" i="2"/>
  <c r="K12" i="2"/>
  <c r="L12" i="2"/>
  <c r="M12" i="2"/>
  <c r="N12" i="2"/>
  <c r="O12" i="2"/>
  <c r="P12" i="2"/>
  <c r="Q12" i="2"/>
  <c r="R12" i="2"/>
  <c r="I13" i="2"/>
  <c r="J13" i="2"/>
  <c r="K13" i="2"/>
  <c r="L13" i="2"/>
  <c r="M13" i="2"/>
  <c r="N13" i="2"/>
  <c r="O13" i="2"/>
  <c r="P13" i="2"/>
  <c r="Q13" i="2"/>
  <c r="R13" i="2"/>
  <c r="I14" i="2"/>
  <c r="J14" i="2"/>
  <c r="K14" i="2"/>
  <c r="L14" i="2"/>
  <c r="M14" i="2"/>
  <c r="N14" i="2"/>
  <c r="O14" i="2"/>
  <c r="P14" i="2"/>
  <c r="Q14" i="2"/>
  <c r="R14" i="2"/>
  <c r="I15" i="2"/>
  <c r="J15" i="2"/>
  <c r="K15" i="2"/>
  <c r="L15" i="2"/>
  <c r="M15" i="2"/>
  <c r="N15" i="2"/>
  <c r="O15" i="2"/>
  <c r="P15" i="2"/>
  <c r="Q15" i="2"/>
  <c r="R15" i="2"/>
  <c r="I16" i="2"/>
  <c r="J16" i="2"/>
  <c r="K16" i="2"/>
  <c r="L16" i="2"/>
  <c r="M16" i="2"/>
  <c r="N16" i="2"/>
  <c r="O16" i="2"/>
  <c r="P16" i="2"/>
  <c r="Q16" i="2"/>
  <c r="R16" i="2"/>
  <c r="I17" i="2"/>
  <c r="J17" i="2"/>
  <c r="K17" i="2"/>
  <c r="L17" i="2"/>
  <c r="M17" i="2"/>
  <c r="N17" i="2"/>
  <c r="O17" i="2"/>
  <c r="P17" i="2"/>
  <c r="Q17" i="2"/>
  <c r="R17" i="2"/>
  <c r="I18" i="2"/>
  <c r="J18" i="2"/>
  <c r="K18" i="2"/>
  <c r="L18" i="2"/>
  <c r="M18" i="2"/>
  <c r="N18" i="2"/>
  <c r="O18" i="2"/>
  <c r="P18" i="2"/>
  <c r="Q18" i="2"/>
  <c r="R18" i="2"/>
  <c r="I19" i="2"/>
  <c r="J19" i="2"/>
  <c r="K19" i="2"/>
  <c r="L19" i="2"/>
  <c r="M19" i="2"/>
  <c r="N19" i="2"/>
  <c r="O19" i="2"/>
  <c r="P19" i="2"/>
  <c r="Q19" i="2"/>
  <c r="R19" i="2"/>
  <c r="I20" i="2"/>
  <c r="J20" i="2"/>
  <c r="K20" i="2"/>
  <c r="L20" i="2"/>
  <c r="M20" i="2"/>
  <c r="N20" i="2"/>
  <c r="O20" i="2"/>
  <c r="P20" i="2"/>
  <c r="Q20" i="2"/>
  <c r="R20" i="2"/>
  <c r="I21" i="2"/>
  <c r="J21" i="2"/>
  <c r="K21" i="2"/>
  <c r="L21" i="2"/>
  <c r="M21" i="2"/>
  <c r="N21" i="2"/>
  <c r="O21" i="2"/>
  <c r="P21" i="2"/>
  <c r="Q21" i="2"/>
  <c r="R21" i="2"/>
  <c r="I22" i="2"/>
  <c r="J22" i="2"/>
  <c r="K22" i="2"/>
  <c r="L22" i="2"/>
  <c r="M22" i="2"/>
  <c r="N22" i="2"/>
  <c r="O22" i="2"/>
  <c r="P22" i="2"/>
  <c r="Q22" i="2"/>
  <c r="R22" i="2"/>
  <c r="I23" i="2"/>
  <c r="J23" i="2"/>
  <c r="K23" i="2"/>
  <c r="L23" i="2"/>
  <c r="M23" i="2"/>
  <c r="N23" i="2"/>
  <c r="O23" i="2"/>
  <c r="P23" i="2"/>
  <c r="Q23" i="2"/>
  <c r="R23" i="2"/>
  <c r="I24" i="2"/>
  <c r="J24" i="2"/>
  <c r="K24" i="2"/>
  <c r="L24" i="2"/>
  <c r="M24" i="2"/>
  <c r="N24" i="2"/>
  <c r="O24" i="2"/>
  <c r="P24" i="2"/>
  <c r="Q24" i="2"/>
  <c r="R24" i="2"/>
  <c r="I25" i="2"/>
  <c r="J25" i="2"/>
  <c r="K25" i="2"/>
  <c r="L25" i="2"/>
  <c r="M25" i="2"/>
  <c r="N25" i="2"/>
  <c r="O25" i="2"/>
  <c r="P25" i="2"/>
  <c r="Q25" i="2"/>
  <c r="R25" i="2"/>
  <c r="I26" i="2"/>
  <c r="J26" i="2"/>
  <c r="K26" i="2"/>
  <c r="L26" i="2"/>
  <c r="M26" i="2"/>
  <c r="N26" i="2"/>
  <c r="O26" i="2"/>
  <c r="P26" i="2"/>
  <c r="Q26" i="2"/>
  <c r="R26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13" i="3" l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12" i="3"/>
  <c r="R12" i="3" l="1"/>
  <c r="R16" i="3"/>
  <c r="R21" i="3"/>
  <c r="R13" i="3"/>
  <c r="R15" i="3"/>
  <c r="R18" i="3"/>
  <c r="R24" i="3"/>
  <c r="R25" i="3"/>
  <c r="R26" i="3"/>
  <c r="R14" i="3"/>
  <c r="R17" i="3"/>
  <c r="R19" i="3"/>
  <c r="R20" i="3"/>
  <c r="R22" i="3"/>
  <c r="R23" i="3"/>
  <c r="R11" i="2"/>
  <c r="Q12" i="3" l="1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11" i="2"/>
  <c r="R11" i="3"/>
  <c r="P12" i="3" l="1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11" i="2"/>
  <c r="Q11" i="3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D23" i="2"/>
  <c r="E23" i="2"/>
  <c r="F23" i="2"/>
  <c r="G23" i="2"/>
  <c r="D24" i="2"/>
  <c r="E24" i="2"/>
  <c r="F24" i="2"/>
  <c r="G24" i="2"/>
  <c r="D25" i="2"/>
  <c r="E25" i="2"/>
  <c r="F25" i="2"/>
  <c r="G25" i="2"/>
  <c r="D26" i="2"/>
  <c r="E26" i="2"/>
  <c r="F26" i="2"/>
  <c r="G26" i="2"/>
  <c r="I11" i="2" l="1"/>
  <c r="J18" i="3"/>
  <c r="J23" i="3"/>
  <c r="J24" i="3"/>
  <c r="J13" i="3"/>
  <c r="J12" i="3"/>
  <c r="J15" i="3"/>
  <c r="J20" i="3"/>
  <c r="J21" i="3"/>
  <c r="J14" i="3"/>
  <c r="J16" i="3"/>
  <c r="J17" i="3"/>
  <c r="J19" i="3"/>
  <c r="J22" i="3"/>
  <c r="J25" i="3"/>
  <c r="J26" i="3"/>
  <c r="H11" i="2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K11" i="2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J11" i="2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M11" i="2"/>
  <c r="N19" i="3"/>
  <c r="N20" i="3"/>
  <c r="N21" i="3"/>
  <c r="N25" i="3"/>
  <c r="N26" i="3"/>
  <c r="N18" i="3"/>
  <c r="N24" i="3"/>
  <c r="N13" i="3"/>
  <c r="N14" i="3"/>
  <c r="N16" i="3"/>
  <c r="N17" i="3"/>
  <c r="N22" i="3"/>
  <c r="N23" i="3"/>
  <c r="N12" i="3"/>
  <c r="N15" i="3"/>
  <c r="L11" i="2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N11" i="2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1" i="2"/>
  <c r="P11" i="3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8" i="3"/>
  <c r="G8" i="3"/>
  <c r="F8" i="3"/>
  <c r="E8" i="3"/>
  <c r="D8" i="3"/>
  <c r="G11" i="2" l="1"/>
  <c r="F11" i="2"/>
  <c r="O11" i="3"/>
  <c r="D11" i="2"/>
  <c r="E11" i="2"/>
  <c r="M11" i="3"/>
  <c r="N11" i="3"/>
  <c r="C13" i="3"/>
  <c r="C15" i="3"/>
  <c r="C17" i="3"/>
  <c r="C19" i="3"/>
  <c r="C21" i="3"/>
  <c r="C23" i="3"/>
  <c r="C25" i="3"/>
  <c r="D12" i="3"/>
  <c r="D14" i="3"/>
  <c r="D16" i="3"/>
  <c r="D18" i="3"/>
  <c r="D20" i="3"/>
  <c r="D22" i="3"/>
  <c r="D24" i="3"/>
  <c r="D26" i="3"/>
  <c r="E13" i="3"/>
  <c r="E15" i="3"/>
  <c r="E17" i="3"/>
  <c r="E19" i="3"/>
  <c r="E21" i="3"/>
  <c r="E23" i="3"/>
  <c r="E25" i="3"/>
  <c r="F12" i="3"/>
  <c r="F14" i="3"/>
  <c r="F16" i="3"/>
  <c r="F18" i="3"/>
  <c r="F20" i="3"/>
  <c r="F22" i="3"/>
  <c r="F24" i="3"/>
  <c r="F26" i="3"/>
  <c r="G13" i="3"/>
  <c r="G15" i="3"/>
  <c r="G17" i="3"/>
  <c r="G19" i="3"/>
  <c r="G21" i="3"/>
  <c r="G23" i="3"/>
  <c r="G25" i="3"/>
  <c r="C11" i="2"/>
  <c r="C12" i="3"/>
  <c r="C14" i="3"/>
  <c r="C16" i="3"/>
  <c r="C18" i="3"/>
  <c r="C20" i="3"/>
  <c r="C22" i="3"/>
  <c r="C24" i="3"/>
  <c r="C26" i="3"/>
  <c r="D13" i="3"/>
  <c r="D15" i="3"/>
  <c r="D17" i="3"/>
  <c r="D19" i="3"/>
  <c r="D21" i="3"/>
  <c r="D23" i="3"/>
  <c r="D25" i="3"/>
  <c r="E12" i="3"/>
  <c r="E14" i="3"/>
  <c r="E16" i="3"/>
  <c r="E18" i="3"/>
  <c r="E20" i="3"/>
  <c r="E22" i="3"/>
  <c r="E24" i="3"/>
  <c r="E26" i="3"/>
  <c r="F13" i="3"/>
  <c r="F15" i="3"/>
  <c r="F17" i="3"/>
  <c r="F19" i="3"/>
  <c r="F21" i="3"/>
  <c r="F23" i="3"/>
  <c r="F25" i="3"/>
  <c r="G12" i="3"/>
  <c r="G14" i="3"/>
  <c r="G16" i="3"/>
  <c r="G18" i="3"/>
  <c r="G20" i="3"/>
  <c r="G22" i="3"/>
  <c r="G24" i="3"/>
  <c r="G26" i="3"/>
  <c r="I11" i="3"/>
  <c r="L11" i="3" l="1"/>
  <c r="K11" i="3"/>
  <c r="E11" i="3"/>
  <c r="F11" i="3"/>
  <c r="G11" i="3"/>
  <c r="C11" i="3"/>
  <c r="D11" i="3"/>
  <c r="J11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 Bringloe</author>
    <author>A satisfied Microsoft Office user</author>
    <author>jbringlo</author>
  </authors>
  <commentList>
    <comment ref="C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1" shapeId="0" xr:uid="{00000000-0006-0000-0000-00000B000000}">
      <text>
        <r>
          <rPr>
            <sz val="8"/>
            <color indexed="81"/>
            <rFont val="Tahoma"/>
            <family val="2"/>
          </rPr>
          <t>PR:  Updated postcensal estimates - Estimations postcensitaires mises à jour</t>
        </r>
      </text>
    </comment>
    <comment ref="N8" authorId="2" shapeId="0" xr:uid="{00000000-0006-0000-0000-00000C000000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O8" authorId="2" shapeId="0" xr:uid="{E6C4A7C0-249F-41A0-A07A-DA895BE4B3E2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P8" authorId="2" shapeId="0" xr:uid="{DB002AFC-7843-4C5D-86F4-0BD456EA01E3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Q8" authorId="2" shapeId="0" xr:uid="{22386F7C-2D15-44C6-B16F-5AFE24AC226F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R8" authorId="2" shapeId="0" xr:uid="{FE077999-6B3E-4250-AB64-4BB69491523F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S8" authorId="2" shapeId="0" xr:uid="{2290B7DF-33EF-4CD2-8CB7-DD04262BEE8D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 Bringloe</author>
    <author>A satisfied Microsoft Office user</author>
    <author>jbringlo</author>
  </authors>
  <commentList>
    <comment ref="C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AFE30F92-15D7-470F-9BD6-90E1AF038AE0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" authorId="0" shapeId="0" xr:uid="{2CEEBC9F-5B03-4D99-B14C-CE3F5477F32F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0" shapeId="0" xr:uid="{23A67F93-5A3B-40B6-89B3-46FC49349EF4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 shapeId="0" xr:uid="{33674929-6F99-4D9D-BF5B-5E3E2BDF407E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 xr:uid="{0723E72F-926B-453D-925A-9F88D8EFEF62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9" authorId="0" shapeId="0" xr:uid="{8CC23ED5-44A7-45B0-843A-42D28D32C0EF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F605540E-4870-4356-9BEA-E4EFC97BFCE8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A79A8E41-3C32-4EE4-B755-D7A065A5F6D3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" authorId="0" shapeId="0" xr:uid="{057E942A-36F1-415C-B5F3-F94443E672E4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9" authorId="0" shapeId="0" xr:uid="{6019CDD7-8F40-41B7-8EBE-2EF09FDCE7A2}">
      <text>
        <r>
          <rPr>
            <b/>
            <sz val="8"/>
            <color indexed="81"/>
            <rFont val="Tahoma"/>
            <family val="2"/>
          </rPr>
          <t>ID : Final intercensal estimates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9" authorId="1" shapeId="0" xr:uid="{1AC45F7E-6FE3-4832-ABA7-34FA7C928073}">
      <text>
        <r>
          <rPr>
            <sz val="8"/>
            <color indexed="81"/>
            <rFont val="Tahoma"/>
            <family val="2"/>
          </rPr>
          <t>PR:  Updated postcensal estimates - Estimations postcensitaires mises à jour</t>
        </r>
      </text>
    </comment>
    <comment ref="S9" authorId="2" shapeId="0" xr:uid="{FC2D11F4-38C0-4A4F-B458-2054C425E413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T9" authorId="2" shapeId="0" xr:uid="{7A59033D-DC77-48AC-8244-D876E1D1167B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U9" authorId="2" shapeId="0" xr:uid="{D5100C80-B980-42DA-9A38-5AD2A8FAA0D9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V9" authorId="2" shapeId="0" xr:uid="{C318B006-36FA-494B-AD7B-1EF0E9BBB8D8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  <comment ref="W9" authorId="2" shapeId="0" xr:uid="{234293BC-B1CB-41BD-81D1-C4D9CBB55C40}">
      <text>
        <r>
          <rPr>
            <sz val="8"/>
            <color indexed="81"/>
            <rFont val="Tahoma"/>
            <family val="2"/>
          </rPr>
          <t>PP:  Preliminary postcensal estimates - Estimations postcensitaires provisoires</t>
        </r>
      </text>
    </comment>
  </commentList>
</comments>
</file>

<file path=xl/sharedStrings.xml><?xml version="1.0" encoding="utf-8"?>
<sst xmlns="http://schemas.openxmlformats.org/spreadsheetml/2006/main" count="128" uniqueCount="51">
  <si>
    <t>Code</t>
  </si>
  <si>
    <t>Area Name</t>
  </si>
  <si>
    <t>Nom de la région</t>
  </si>
  <si>
    <t>PD</t>
  </si>
  <si>
    <t>N.B. - N.-B.</t>
  </si>
  <si>
    <t>PR</t>
  </si>
  <si>
    <t>PP</t>
  </si>
  <si>
    <t>2006-07</t>
  </si>
  <si>
    <t>Saint John</t>
  </si>
  <si>
    <t>Charlotte</t>
  </si>
  <si>
    <t>Sunbury</t>
  </si>
  <si>
    <t>Queens</t>
  </si>
  <si>
    <t>Kings</t>
  </si>
  <si>
    <t>Albert</t>
  </si>
  <si>
    <t>Westmorland</t>
  </si>
  <si>
    <t>Kent</t>
  </si>
  <si>
    <t>Northumberland</t>
  </si>
  <si>
    <t>York</t>
  </si>
  <si>
    <t>Carleton</t>
  </si>
  <si>
    <t>Victoria</t>
  </si>
  <si>
    <t>Madawaska</t>
  </si>
  <si>
    <t>Restigouche</t>
  </si>
  <si>
    <t>Gloucester</t>
  </si>
  <si>
    <t>2007-08</t>
  </si>
  <si>
    <t>ID</t>
  </si>
  <si>
    <t xml:space="preserve">2001-02 </t>
  </si>
  <si>
    <t xml:space="preserve">2002-03 </t>
  </si>
  <si>
    <t xml:space="preserve">2003-04 </t>
  </si>
  <si>
    <t xml:space="preserve">2004-05 </t>
  </si>
  <si>
    <t xml:space="preserve">2005-06 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</si>
  <si>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</si>
  <si>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</si>
  <si>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</si>
  <si>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</si>
  <si>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</si>
  <si>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</si>
  <si>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</si>
  <si>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</si>
  <si>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</si>
  <si>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</si>
  <si>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Population estimates, July 1, by census division, 2016 boundaries</t>
  </si>
  <si>
    <t>Estimations de la population, 1er juillet,  selon la division de recensement, limites de 2016</t>
  </si>
  <si>
    <t>Source: Statistics Canada Table 17-10-0139-01</t>
  </si>
  <si>
    <t>Per cent change / Pourcentage de variation</t>
  </si>
  <si>
    <t>Population distribution / Distribution de la population</t>
  </si>
  <si>
    <t>Source : Statistique Canada Table 17-10-0139-01</t>
  </si>
  <si>
    <t>2018-19</t>
  </si>
  <si>
    <t>2019-20</t>
  </si>
  <si>
    <t>2020-21</t>
  </si>
  <si>
    <t>01/11/2023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</si>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</sst>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0"/>
    <numFmt numFmtId="166" formatCode="0.0%"/>
    <numFmt numFmtId="167" formatCode="0.0"/>
    <numFmt numFmtId="168" formatCode="_(* #,##0_);_(* \(#,##0\);_(* &quot;-&quot;??_);_(@_)"/>
    <numFmt numFmtId="169" formatCode="m/d/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9"/>
      <color theme="1"/>
      <name val="Arial"/>
      <family val="2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5" fillId="0" borderId="0"/>
  </cellStyleXfs>
  <cellXfs count="55">
    <xf numFmtId="0" fontId="0" fillId="0" borderId="0" xfId="0"/>
    <xf numFmtId="0" fontId="10" fillId="0" borderId="0" xfId="0" applyFont="1"/>
    <xf numFmtId="165" fontId="9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/>
    </xf>
    <xf numFmtId="0" fontId="13" fillId="0" borderId="0" xfId="0" applyFont="1"/>
    <xf numFmtId="15" fontId="10" fillId="0" borderId="0" xfId="0" applyNumberFormat="1" applyFont="1"/>
    <xf numFmtId="167" fontId="10" fillId="0" borderId="0" xfId="1" applyNumberFormat="1" applyFont="1"/>
    <xf numFmtId="10" fontId="10" fillId="0" borderId="0" xfId="1" applyNumberFormat="1" applyFont="1"/>
    <xf numFmtId="10" fontId="10" fillId="0" borderId="0" xfId="0" applyNumberFormat="1" applyFont="1"/>
    <xf numFmtId="0" fontId="9" fillId="0" borderId="1" xfId="0" applyFont="1" applyBorder="1" applyAlignment="1">
      <alignment horizontal="center"/>
    </xf>
    <xf numFmtId="168" fontId="10" fillId="0" borderId="0" xfId="2" applyNumberFormat="1" applyFont="1" applyBorder="1" applyAlignment="1">
      <alignment horizontal="right"/>
    </xf>
    <xf numFmtId="165" fontId="9" fillId="0" borderId="4" xfId="0" applyNumberFormat="1" applyFont="1" applyBorder="1" applyAlignment="1"/>
    <xf numFmtId="165" fontId="9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8" fontId="10" fillId="0" borderId="6" xfId="2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11" fillId="0" borderId="0" xfId="0" applyFont="1" applyBorder="1" applyAlignment="1">
      <alignment horizontal="left" indent="1"/>
    </xf>
    <xf numFmtId="0" fontId="10" fillId="0" borderId="0" xfId="0" applyFont="1" applyBorder="1"/>
    <xf numFmtId="3" fontId="10" fillId="0" borderId="0" xfId="0" applyNumberFormat="1" applyFont="1" applyBorder="1"/>
    <xf numFmtId="165" fontId="10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11" fillId="0" borderId="2" xfId="0" applyFont="1" applyBorder="1" applyAlignment="1">
      <alignment horizontal="left" indent="1"/>
    </xf>
    <xf numFmtId="166" fontId="9" fillId="0" borderId="5" xfId="1" applyNumberFormat="1" applyFont="1" applyBorder="1"/>
    <xf numFmtId="166" fontId="10" fillId="0" borderId="5" xfId="1" applyNumberFormat="1" applyFont="1" applyBorder="1"/>
    <xf numFmtId="168" fontId="10" fillId="0" borderId="0" xfId="2" applyNumberFormat="1" applyFont="1" applyFill="1" applyBorder="1" applyAlignment="1">
      <alignment horizontal="right"/>
    </xf>
    <xf numFmtId="0" fontId="0" fillId="0" borderId="0" xfId="0" applyFill="1" applyBorder="1"/>
    <xf numFmtId="168" fontId="10" fillId="0" borderId="0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9" fillId="0" borderId="5" xfId="2" applyNumberFormat="1" applyFont="1" applyBorder="1" applyAlignment="1">
      <alignment horizontal="right"/>
    </xf>
    <xf numFmtId="3" fontId="1" fillId="0" borderId="5" xfId="8" applyNumberFormat="1" applyBorder="1"/>
    <xf numFmtId="0" fontId="12" fillId="0" borderId="0" xfId="0" applyFont="1" applyAlignment="1">
      <alignment horizontal="center"/>
    </xf>
    <xf numFmtId="3" fontId="0" fillId="0" borderId="0" xfId="0" applyNumberFormat="1"/>
    <xf numFmtId="3" fontId="10" fillId="0" borderId="0" xfId="0" applyNumberFormat="1" applyFont="1"/>
    <xf numFmtId="169" fontId="15" fillId="0" borderId="0" xfId="0" applyNumberFormat="1" applyFont="1" applyAlignment="1"/>
    <xf numFmtId="15" fontId="16" fillId="0" borderId="0" xfId="0" applyNumberFormat="1" applyFont="1"/>
    <xf numFmtId="0" fontId="9" fillId="0" borderId="0" xfId="0" applyFont="1" applyAlignment="1">
      <alignment horizontal="left"/>
    </xf>
    <xf numFmtId="3" fontId="9" fillId="0" borderId="5" xfId="0" applyNumberFormat="1" applyFont="1" applyBorder="1"/>
    <xf numFmtId="3" fontId="10" fillId="0" borderId="5" xfId="0" applyNumberFormat="1" applyFont="1" applyBorder="1"/>
    <xf numFmtId="165" fontId="9" fillId="0" borderId="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4" fontId="16" fillId="0" borderId="0" xfId="0" quotePrefix="1" applyNumberFormat="1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5" xfId="8" applyBorder="1"/>
    <xf numFmtId="3" fontId="17" fillId="0" borderId="5" xfId="8" applyNumberFormat="1" applyFont="1" applyBorder="1"/>
    <xf numFmtId="0" fontId="10" fillId="0" borderId="5" xfId="0" applyFont="1" applyBorder="1"/>
  </cellXfs>
  <cellStyles count="10">
    <cellStyle name="Comma" xfId="2" builtinId="3"/>
    <cellStyle name="Normal" xfId="0" builtinId="0"/>
    <cellStyle name="Normal 2" xfId="4" xr:uid="{00000000-0005-0000-0000-000002000000}"/>
    <cellStyle name="Normal 2 2" xfId="9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3" xr:uid="{00000000-0005-0000-0000-000008000000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S67"/>
  <sheetViews>
    <sheetView tabSelected="1" workbookViewId="0">
      <selection activeCell="S6" sqref="S6"/>
    </sheetView>
  </sheetViews>
  <sheetFormatPr defaultColWidth="9.1796875" defaultRowHeight="14.5" x14ac:dyDescent="0.35"/>
  <cols>
    <col min="1" max="1" width="5.54296875" style="1" bestFit="1" customWidth="1"/>
    <col min="2" max="2" width="17.81640625" style="1" bestFit="1" customWidth="1"/>
    <col min="3" max="19" width="7.6328125" style="1" customWidth="1"/>
    <col min="20" max="16384" width="9.1796875" style="1"/>
  </cols>
  <sheetData>
    <row r="4" spans="1:19" s="5" customFormat="1" ht="17" x14ac:dyDescent="0.4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s="5" customFormat="1" ht="17" x14ac:dyDescent="0.4">
      <c r="A5" s="47" t="s">
        <v>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x14ac:dyDescent="0.35">
      <c r="A6" s="2"/>
      <c r="B6" s="3"/>
      <c r="C6" s="3"/>
      <c r="D6" s="3"/>
    </row>
    <row r="7" spans="1:19" x14ac:dyDescent="0.35">
      <c r="A7" s="43" t="s">
        <v>0</v>
      </c>
      <c r="B7" s="16" t="s">
        <v>1</v>
      </c>
      <c r="C7" s="16">
        <v>2006</v>
      </c>
      <c r="D7" s="16">
        <v>2007</v>
      </c>
      <c r="E7" s="16">
        <v>2008</v>
      </c>
      <c r="F7" s="16">
        <v>2009</v>
      </c>
      <c r="G7" s="16">
        <v>2010</v>
      </c>
      <c r="H7" s="16">
        <v>2011</v>
      </c>
      <c r="I7" s="16">
        <v>2012</v>
      </c>
      <c r="J7" s="16">
        <v>2013</v>
      </c>
      <c r="K7" s="16">
        <v>2014</v>
      </c>
      <c r="L7" s="16">
        <v>2015</v>
      </c>
      <c r="M7" s="16">
        <v>2016</v>
      </c>
      <c r="N7" s="16">
        <v>2017</v>
      </c>
      <c r="O7" s="16">
        <v>2018</v>
      </c>
      <c r="P7" s="16">
        <v>2019</v>
      </c>
      <c r="Q7" s="16">
        <v>2020</v>
      </c>
      <c r="R7" s="16">
        <v>2021</v>
      </c>
      <c r="S7" s="16">
        <v>2022</v>
      </c>
    </row>
    <row r="8" spans="1:19" x14ac:dyDescent="0.35">
      <c r="A8" s="44"/>
      <c r="B8" s="18" t="s">
        <v>2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8" t="s">
        <v>3</v>
      </c>
      <c r="N8" s="18" t="s">
        <v>3</v>
      </c>
      <c r="O8" s="18" t="s">
        <v>3</v>
      </c>
      <c r="P8" s="18" t="s">
        <v>3</v>
      </c>
      <c r="Q8" s="18" t="s">
        <v>3</v>
      </c>
      <c r="R8" s="18" t="s">
        <v>5</v>
      </c>
      <c r="S8" s="18" t="s">
        <v>6</v>
      </c>
    </row>
    <row r="9" spans="1:19" x14ac:dyDescent="0.35">
      <c r="A9" s="12"/>
      <c r="B9" s="10"/>
      <c r="C9" s="16"/>
      <c r="D9" s="16"/>
      <c r="E9" s="31"/>
      <c r="F9" s="31"/>
      <c r="G9" s="16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2"/>
    </row>
    <row r="10" spans="1:19" x14ac:dyDescent="0.35">
      <c r="A10" s="13">
        <v>0</v>
      </c>
      <c r="B10" s="23" t="s">
        <v>4</v>
      </c>
      <c r="C10" s="33">
        <v>745621</v>
      </c>
      <c r="D10" s="33">
        <v>745433</v>
      </c>
      <c r="E10" s="33">
        <v>746877</v>
      </c>
      <c r="F10" s="33">
        <v>749956</v>
      </c>
      <c r="G10" s="33">
        <v>753035</v>
      </c>
      <c r="H10" s="33">
        <v>755705</v>
      </c>
      <c r="I10" s="33">
        <v>758378</v>
      </c>
      <c r="J10" s="33">
        <v>758544</v>
      </c>
      <c r="K10" s="33">
        <v>758976</v>
      </c>
      <c r="L10" s="33">
        <v>758842</v>
      </c>
      <c r="M10" s="33">
        <v>763350</v>
      </c>
      <c r="N10" s="33">
        <v>766621</v>
      </c>
      <c r="O10" s="33">
        <v>770301</v>
      </c>
      <c r="P10" s="33">
        <v>777128</v>
      </c>
      <c r="Q10" s="41">
        <v>782996</v>
      </c>
      <c r="R10" s="41">
        <v>790398</v>
      </c>
      <c r="S10" s="53">
        <v>812061</v>
      </c>
    </row>
    <row r="11" spans="1:19" x14ac:dyDescent="0.35">
      <c r="A11" s="14">
        <v>1</v>
      </c>
      <c r="B11" s="24" t="s">
        <v>8</v>
      </c>
      <c r="C11" s="34">
        <v>76103</v>
      </c>
      <c r="D11" s="34">
        <v>76087</v>
      </c>
      <c r="E11" s="34">
        <v>76213</v>
      </c>
      <c r="F11" s="34">
        <v>76789</v>
      </c>
      <c r="G11" s="34">
        <v>77068</v>
      </c>
      <c r="H11" s="34">
        <v>77088</v>
      </c>
      <c r="I11" s="34">
        <v>76785</v>
      </c>
      <c r="J11" s="34">
        <v>76210</v>
      </c>
      <c r="K11" s="34">
        <v>75457</v>
      </c>
      <c r="L11" s="34">
        <v>75202</v>
      </c>
      <c r="M11" s="34">
        <v>75705</v>
      </c>
      <c r="N11" s="34">
        <v>76218</v>
      </c>
      <c r="O11" s="34">
        <v>76888</v>
      </c>
      <c r="P11" s="34">
        <v>77523</v>
      </c>
      <c r="Q11" s="42">
        <v>77972</v>
      </c>
      <c r="R11" s="42">
        <v>78438</v>
      </c>
      <c r="S11" s="34">
        <v>80399</v>
      </c>
    </row>
    <row r="12" spans="1:19" x14ac:dyDescent="0.35">
      <c r="A12" s="14">
        <v>2</v>
      </c>
      <c r="B12" s="24" t="s">
        <v>9</v>
      </c>
      <c r="C12" s="34">
        <v>27574</v>
      </c>
      <c r="D12" s="34">
        <v>27324</v>
      </c>
      <c r="E12" s="34">
        <v>27100</v>
      </c>
      <c r="F12" s="34">
        <v>27025</v>
      </c>
      <c r="G12" s="34">
        <v>26780</v>
      </c>
      <c r="H12" s="34">
        <v>26650</v>
      </c>
      <c r="I12" s="34">
        <v>26525</v>
      </c>
      <c r="J12" s="34">
        <v>26325</v>
      </c>
      <c r="K12" s="34">
        <v>26137</v>
      </c>
      <c r="L12" s="34">
        <v>25928</v>
      </c>
      <c r="M12" s="34">
        <v>25911</v>
      </c>
      <c r="N12" s="34">
        <v>25938</v>
      </c>
      <c r="O12" s="34">
        <v>25933</v>
      </c>
      <c r="P12" s="34">
        <v>26016</v>
      </c>
      <c r="Q12" s="42">
        <v>26071</v>
      </c>
      <c r="R12" s="42">
        <v>26185</v>
      </c>
      <c r="S12" s="34">
        <v>26754</v>
      </c>
    </row>
    <row r="13" spans="1:19" x14ac:dyDescent="0.35">
      <c r="A13" s="14">
        <v>3</v>
      </c>
      <c r="B13" s="24" t="s">
        <v>10</v>
      </c>
      <c r="C13" s="34">
        <v>26206</v>
      </c>
      <c r="D13" s="34">
        <v>26316</v>
      </c>
      <c r="E13" s="34">
        <v>26572</v>
      </c>
      <c r="F13" s="34">
        <v>26809</v>
      </c>
      <c r="G13" s="34">
        <v>27229</v>
      </c>
      <c r="H13" s="34">
        <v>27558</v>
      </c>
      <c r="I13" s="34">
        <v>27970</v>
      </c>
      <c r="J13" s="34">
        <v>28086</v>
      </c>
      <c r="K13" s="34">
        <v>28160</v>
      </c>
      <c r="L13" s="34">
        <v>28135</v>
      </c>
      <c r="M13" s="34">
        <v>28369</v>
      </c>
      <c r="N13" s="34">
        <v>28604</v>
      </c>
      <c r="O13" s="34">
        <v>28808</v>
      </c>
      <c r="P13" s="34">
        <v>28925</v>
      </c>
      <c r="Q13" s="42">
        <v>28941</v>
      </c>
      <c r="R13" s="42">
        <v>29132</v>
      </c>
      <c r="S13" s="34">
        <v>29730</v>
      </c>
    </row>
    <row r="14" spans="1:19" x14ac:dyDescent="0.35">
      <c r="A14" s="14">
        <v>4</v>
      </c>
      <c r="B14" s="24" t="s">
        <v>11</v>
      </c>
      <c r="C14" s="34">
        <v>11853</v>
      </c>
      <c r="D14" s="34">
        <v>11618</v>
      </c>
      <c r="E14" s="34">
        <v>11441</v>
      </c>
      <c r="F14" s="34">
        <v>11242</v>
      </c>
      <c r="G14" s="34">
        <v>11171</v>
      </c>
      <c r="H14" s="34">
        <v>11080</v>
      </c>
      <c r="I14" s="34">
        <v>11030</v>
      </c>
      <c r="J14" s="34">
        <v>10916</v>
      </c>
      <c r="K14" s="34">
        <v>10821</v>
      </c>
      <c r="L14" s="34">
        <v>10696</v>
      </c>
      <c r="M14" s="34">
        <v>10622</v>
      </c>
      <c r="N14" s="34">
        <v>10555</v>
      </c>
      <c r="O14" s="34">
        <v>10446</v>
      </c>
      <c r="P14" s="34">
        <v>10313</v>
      </c>
      <c r="Q14" s="42">
        <v>10308</v>
      </c>
      <c r="R14" s="42">
        <v>10373</v>
      </c>
      <c r="S14" s="34">
        <v>10563</v>
      </c>
    </row>
    <row r="15" spans="1:19" x14ac:dyDescent="0.35">
      <c r="A15" s="14">
        <v>5</v>
      </c>
      <c r="B15" s="24" t="s">
        <v>12</v>
      </c>
      <c r="C15" s="34">
        <v>67194</v>
      </c>
      <c r="D15" s="34">
        <v>67740</v>
      </c>
      <c r="E15" s="34">
        <v>68293</v>
      </c>
      <c r="F15" s="34">
        <v>68956</v>
      </c>
      <c r="G15" s="34">
        <v>69517</v>
      </c>
      <c r="H15" s="34">
        <v>70046</v>
      </c>
      <c r="I15" s="34">
        <v>70180</v>
      </c>
      <c r="J15" s="34">
        <v>70181</v>
      </c>
      <c r="K15" s="34">
        <v>70244</v>
      </c>
      <c r="L15" s="34">
        <v>70192</v>
      </c>
      <c r="M15" s="34">
        <v>70289</v>
      </c>
      <c r="N15" s="34">
        <v>70242</v>
      </c>
      <c r="O15" s="34">
        <v>70373</v>
      </c>
      <c r="P15" s="34">
        <v>70718</v>
      </c>
      <c r="Q15" s="42">
        <v>71191</v>
      </c>
      <c r="R15" s="42">
        <v>71584</v>
      </c>
      <c r="S15" s="34">
        <v>72683</v>
      </c>
    </row>
    <row r="16" spans="1:19" x14ac:dyDescent="0.35">
      <c r="A16" s="14">
        <v>6</v>
      </c>
      <c r="B16" s="24" t="s">
        <v>13</v>
      </c>
      <c r="C16" s="34">
        <v>28150</v>
      </c>
      <c r="D16" s="34">
        <v>28275</v>
      </c>
      <c r="E16" s="34">
        <v>28438</v>
      </c>
      <c r="F16" s="34">
        <v>28738</v>
      </c>
      <c r="G16" s="34">
        <v>28970</v>
      </c>
      <c r="H16" s="34">
        <v>29002</v>
      </c>
      <c r="I16" s="34">
        <v>29234</v>
      </c>
      <c r="J16" s="34">
        <v>29342</v>
      </c>
      <c r="K16" s="34">
        <v>29522</v>
      </c>
      <c r="L16" s="34">
        <v>29580</v>
      </c>
      <c r="M16" s="34">
        <v>29768</v>
      </c>
      <c r="N16" s="34">
        <v>29761</v>
      </c>
      <c r="O16" s="34">
        <v>29875</v>
      </c>
      <c r="P16" s="34">
        <v>30103</v>
      </c>
      <c r="Q16" s="42">
        <v>30331</v>
      </c>
      <c r="R16" s="42">
        <v>30790</v>
      </c>
      <c r="S16" s="34">
        <v>31639</v>
      </c>
    </row>
    <row r="17" spans="1:19" x14ac:dyDescent="0.35">
      <c r="A17" s="14">
        <v>7</v>
      </c>
      <c r="B17" s="24" t="s">
        <v>14</v>
      </c>
      <c r="C17" s="34">
        <v>136209</v>
      </c>
      <c r="D17" s="34">
        <v>137423</v>
      </c>
      <c r="E17" s="34">
        <v>139176</v>
      </c>
      <c r="F17" s="34">
        <v>141192</v>
      </c>
      <c r="G17" s="34">
        <v>143271</v>
      </c>
      <c r="H17" s="34">
        <v>145586</v>
      </c>
      <c r="I17" s="34">
        <v>147835</v>
      </c>
      <c r="J17" s="34">
        <v>149060</v>
      </c>
      <c r="K17" s="34">
        <v>150613</v>
      </c>
      <c r="L17" s="34">
        <v>151277</v>
      </c>
      <c r="M17" s="34">
        <v>153477</v>
      </c>
      <c r="N17" s="34">
        <v>155498</v>
      </c>
      <c r="O17" s="34">
        <v>157713</v>
      </c>
      <c r="P17" s="34">
        <v>161303</v>
      </c>
      <c r="Q17" s="42">
        <v>164844</v>
      </c>
      <c r="R17" s="42">
        <v>168819</v>
      </c>
      <c r="S17" s="34">
        <v>178054</v>
      </c>
    </row>
    <row r="18" spans="1:19" x14ac:dyDescent="0.35">
      <c r="A18" s="14">
        <v>8</v>
      </c>
      <c r="B18" s="24" t="s">
        <v>15</v>
      </c>
      <c r="C18" s="34">
        <v>32018</v>
      </c>
      <c r="D18" s="34">
        <v>31759</v>
      </c>
      <c r="E18" s="34">
        <v>31647</v>
      </c>
      <c r="F18" s="34">
        <v>31317</v>
      </c>
      <c r="G18" s="34">
        <v>31185</v>
      </c>
      <c r="H18" s="34">
        <v>30888</v>
      </c>
      <c r="I18" s="34">
        <v>30979</v>
      </c>
      <c r="J18" s="34">
        <v>30885</v>
      </c>
      <c r="K18" s="34">
        <v>30950</v>
      </c>
      <c r="L18" s="34">
        <v>30957</v>
      </c>
      <c r="M18" s="34">
        <v>31072</v>
      </c>
      <c r="N18" s="34">
        <v>31078</v>
      </c>
      <c r="O18" s="34">
        <v>31162</v>
      </c>
      <c r="P18" s="34">
        <v>31471</v>
      </c>
      <c r="Q18" s="42">
        <v>31728</v>
      </c>
      <c r="R18" s="42">
        <v>32218</v>
      </c>
      <c r="S18" s="34">
        <v>33027</v>
      </c>
    </row>
    <row r="19" spans="1:19" x14ac:dyDescent="0.35">
      <c r="A19" s="14">
        <v>9</v>
      </c>
      <c r="B19" s="24" t="s">
        <v>16</v>
      </c>
      <c r="C19" s="34">
        <v>48345</v>
      </c>
      <c r="D19" s="34">
        <v>47867</v>
      </c>
      <c r="E19" s="34">
        <v>47361</v>
      </c>
      <c r="F19" s="34">
        <v>46913</v>
      </c>
      <c r="G19" s="34">
        <v>46698</v>
      </c>
      <c r="H19" s="34">
        <v>46302</v>
      </c>
      <c r="I19" s="34">
        <v>46310</v>
      </c>
      <c r="J19" s="34">
        <v>46187</v>
      </c>
      <c r="K19" s="34">
        <v>45953</v>
      </c>
      <c r="L19" s="34">
        <v>45813</v>
      </c>
      <c r="M19" s="34">
        <v>45777</v>
      </c>
      <c r="N19" s="34">
        <v>45586</v>
      </c>
      <c r="O19" s="34">
        <v>45456</v>
      </c>
      <c r="P19" s="34">
        <v>45457</v>
      </c>
      <c r="Q19" s="42">
        <v>45366</v>
      </c>
      <c r="R19" s="42">
        <v>45793</v>
      </c>
      <c r="S19" s="34">
        <v>46642</v>
      </c>
    </row>
    <row r="20" spans="1:19" x14ac:dyDescent="0.35">
      <c r="A20" s="14">
        <v>10</v>
      </c>
      <c r="B20" s="24" t="s">
        <v>17</v>
      </c>
      <c r="C20" s="34">
        <v>92297</v>
      </c>
      <c r="D20" s="34">
        <v>92982</v>
      </c>
      <c r="E20" s="34">
        <v>93974</v>
      </c>
      <c r="F20" s="34">
        <v>95516</v>
      </c>
      <c r="G20" s="34">
        <v>96848</v>
      </c>
      <c r="H20" s="34">
        <v>98146</v>
      </c>
      <c r="I20" s="34">
        <v>98545</v>
      </c>
      <c r="J20" s="34">
        <v>99439</v>
      </c>
      <c r="K20" s="34">
        <v>99931</v>
      </c>
      <c r="L20" s="34">
        <v>100500</v>
      </c>
      <c r="M20" s="34">
        <v>101961</v>
      </c>
      <c r="N20" s="34">
        <v>103573</v>
      </c>
      <c r="O20" s="34">
        <v>105079</v>
      </c>
      <c r="P20" s="34">
        <v>106847</v>
      </c>
      <c r="Q20" s="42">
        <v>108260</v>
      </c>
      <c r="R20" s="42">
        <v>109227</v>
      </c>
      <c r="S20" s="34">
        <v>112768</v>
      </c>
    </row>
    <row r="21" spans="1:19" x14ac:dyDescent="0.35">
      <c r="A21" s="14">
        <v>11</v>
      </c>
      <c r="B21" s="24" t="s">
        <v>18</v>
      </c>
      <c r="C21" s="34">
        <v>27169</v>
      </c>
      <c r="D21" s="34">
        <v>27179</v>
      </c>
      <c r="E21" s="34">
        <v>27314</v>
      </c>
      <c r="F21" s="34">
        <v>27343</v>
      </c>
      <c r="G21" s="34">
        <v>27171</v>
      </c>
      <c r="H21" s="34">
        <v>27142</v>
      </c>
      <c r="I21" s="34">
        <v>27099</v>
      </c>
      <c r="J21" s="34">
        <v>27044</v>
      </c>
      <c r="K21" s="34">
        <v>26878</v>
      </c>
      <c r="L21" s="34">
        <v>26710</v>
      </c>
      <c r="M21" s="34">
        <v>26711</v>
      </c>
      <c r="N21" s="34">
        <v>26616</v>
      </c>
      <c r="O21" s="34">
        <v>26618</v>
      </c>
      <c r="P21" s="34">
        <v>26781</v>
      </c>
      <c r="Q21" s="42">
        <v>26846</v>
      </c>
      <c r="R21" s="42">
        <v>26905</v>
      </c>
      <c r="S21" s="34">
        <v>27346</v>
      </c>
    </row>
    <row r="22" spans="1:19" x14ac:dyDescent="0.35">
      <c r="A22" s="14">
        <v>12</v>
      </c>
      <c r="B22" s="24" t="s">
        <v>19</v>
      </c>
      <c r="C22" s="34">
        <v>20703</v>
      </c>
      <c r="D22" s="34">
        <v>20505</v>
      </c>
      <c r="E22" s="34">
        <v>20323</v>
      </c>
      <c r="F22" s="34">
        <v>20150</v>
      </c>
      <c r="G22" s="34">
        <v>20039</v>
      </c>
      <c r="H22" s="34">
        <v>19967</v>
      </c>
      <c r="I22" s="34">
        <v>19821</v>
      </c>
      <c r="J22" s="34">
        <v>19484</v>
      </c>
      <c r="K22" s="34">
        <v>19285</v>
      </c>
      <c r="L22" s="34">
        <v>19038</v>
      </c>
      <c r="M22" s="34">
        <v>18948</v>
      </c>
      <c r="N22" s="34">
        <v>18723</v>
      </c>
      <c r="O22" s="34">
        <v>18517</v>
      </c>
      <c r="P22" s="34">
        <v>18491</v>
      </c>
      <c r="Q22" s="42">
        <v>18407</v>
      </c>
      <c r="R22" s="42">
        <v>18439</v>
      </c>
      <c r="S22" s="34">
        <v>18738</v>
      </c>
    </row>
    <row r="23" spans="1:19" x14ac:dyDescent="0.35">
      <c r="A23" s="14">
        <v>13</v>
      </c>
      <c r="B23" s="24" t="s">
        <v>20</v>
      </c>
      <c r="C23" s="34">
        <v>34734</v>
      </c>
      <c r="D23" s="34">
        <v>34444</v>
      </c>
      <c r="E23" s="34">
        <v>34109</v>
      </c>
      <c r="F23" s="34">
        <v>33866</v>
      </c>
      <c r="G23" s="34">
        <v>33711</v>
      </c>
      <c r="H23" s="34">
        <v>33529</v>
      </c>
      <c r="I23" s="34">
        <v>33588</v>
      </c>
      <c r="J23" s="34">
        <v>33404</v>
      </c>
      <c r="K23" s="34">
        <v>33373</v>
      </c>
      <c r="L23" s="34">
        <v>33341</v>
      </c>
      <c r="M23" s="34">
        <v>33353</v>
      </c>
      <c r="N23" s="34">
        <v>33317</v>
      </c>
      <c r="O23" s="34">
        <v>33234</v>
      </c>
      <c r="P23" s="34">
        <v>33197</v>
      </c>
      <c r="Q23" s="42">
        <v>33116</v>
      </c>
      <c r="R23" s="42">
        <v>33135</v>
      </c>
      <c r="S23" s="42">
        <v>33549</v>
      </c>
    </row>
    <row r="24" spans="1:19" x14ac:dyDescent="0.35">
      <c r="A24" s="14">
        <v>14</v>
      </c>
      <c r="B24" s="24" t="s">
        <v>21</v>
      </c>
      <c r="C24" s="34">
        <v>34402</v>
      </c>
      <c r="D24" s="34">
        <v>33942</v>
      </c>
      <c r="E24" s="34">
        <v>33569</v>
      </c>
      <c r="F24" s="34">
        <v>33151</v>
      </c>
      <c r="G24" s="34">
        <v>32771</v>
      </c>
      <c r="H24" s="34">
        <v>32608</v>
      </c>
      <c r="I24" s="34">
        <v>32324</v>
      </c>
      <c r="J24" s="34">
        <v>32013</v>
      </c>
      <c r="K24" s="34">
        <v>31835</v>
      </c>
      <c r="L24" s="34">
        <v>31660</v>
      </c>
      <c r="M24" s="34">
        <v>31499</v>
      </c>
      <c r="N24" s="34">
        <v>31307</v>
      </c>
      <c r="O24" s="34">
        <v>31076</v>
      </c>
      <c r="P24" s="34">
        <v>30953</v>
      </c>
      <c r="Q24" s="42">
        <v>30775</v>
      </c>
      <c r="R24" s="42">
        <v>30600</v>
      </c>
      <c r="S24" s="42">
        <v>30748</v>
      </c>
    </row>
    <row r="25" spans="1:19" x14ac:dyDescent="0.35">
      <c r="A25" s="14">
        <v>15</v>
      </c>
      <c r="B25" s="24" t="s">
        <v>22</v>
      </c>
      <c r="C25" s="34">
        <v>82664</v>
      </c>
      <c r="D25" s="34">
        <v>81972</v>
      </c>
      <c r="E25" s="34">
        <v>81347</v>
      </c>
      <c r="F25" s="34">
        <v>80949</v>
      </c>
      <c r="G25" s="34">
        <v>80606</v>
      </c>
      <c r="H25" s="34">
        <v>80113</v>
      </c>
      <c r="I25" s="34">
        <v>80153</v>
      </c>
      <c r="J25" s="34">
        <v>79968</v>
      </c>
      <c r="K25" s="34">
        <v>79817</v>
      </c>
      <c r="L25" s="34">
        <v>79813</v>
      </c>
      <c r="M25" s="34">
        <v>79888</v>
      </c>
      <c r="N25" s="34">
        <v>79605</v>
      </c>
      <c r="O25" s="34">
        <v>79123</v>
      </c>
      <c r="P25" s="34">
        <v>79030</v>
      </c>
      <c r="Q25" s="42">
        <v>78840</v>
      </c>
      <c r="R25" s="42">
        <v>78760</v>
      </c>
      <c r="S25" s="42">
        <v>79421</v>
      </c>
    </row>
    <row r="26" spans="1:19" x14ac:dyDescent="0.35">
      <c r="A26" s="15"/>
      <c r="B26" s="2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2"/>
      <c r="O26" s="32"/>
      <c r="P26" s="32"/>
      <c r="Q26" s="32"/>
      <c r="R26" s="32"/>
      <c r="S26" s="32"/>
    </row>
    <row r="27" spans="1:19" x14ac:dyDescent="0.35">
      <c r="A27" s="22"/>
      <c r="B27" s="19"/>
      <c r="C27" s="11"/>
      <c r="D27" s="11"/>
      <c r="E27" s="11"/>
      <c r="F27" s="11"/>
      <c r="G27" s="11"/>
      <c r="H27" s="11"/>
      <c r="I27" s="11"/>
      <c r="J27" s="11"/>
    </row>
    <row r="28" spans="1:19" s="20" customFormat="1" ht="15" customHeight="1" x14ac:dyDescent="0.35">
      <c r="A28" s="20" t="s">
        <v>42</v>
      </c>
      <c r="C28" s="21"/>
      <c r="D28" s="21"/>
      <c r="E28" s="21"/>
      <c r="G28" s="28"/>
      <c r="H28" s="28"/>
      <c r="I28" s="29"/>
      <c r="J28" s="29"/>
      <c r="K28" s="29"/>
    </row>
    <row r="29" spans="1:19" s="20" customFormat="1" ht="15" customHeight="1" x14ac:dyDescent="0.35">
      <c r="A29" s="20" t="s">
        <v>45</v>
      </c>
      <c r="C29" s="21"/>
      <c r="D29" s="21"/>
      <c r="E29" s="21"/>
      <c r="G29" s="28"/>
      <c r="H29" s="28"/>
      <c r="I29" s="29"/>
      <c r="J29" s="29"/>
      <c r="K29" s="29"/>
    </row>
    <row r="30" spans="1:19" s="20" customFormat="1" ht="15" customHeight="1" x14ac:dyDescent="0.35">
      <c r="A30" s="45" t="s">
        <v>49</v>
      </c>
      <c r="B30" s="46"/>
      <c r="C30" s="30"/>
      <c r="D30" s="30"/>
      <c r="E30" s="30"/>
      <c r="F30" s="30"/>
      <c r="G30" s="30"/>
      <c r="H30" s="30"/>
      <c r="I30" s="30"/>
      <c r="J30" s="29"/>
      <c r="K30" s="29"/>
    </row>
    <row r="32" spans="1:19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x14ac:dyDescent="0.35">
      <c r="B33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2:16" x14ac:dyDescent="0.35">
      <c r="B34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2:16" x14ac:dyDescent="0.35">
      <c r="B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2:16" x14ac:dyDescent="0.35">
      <c r="B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x14ac:dyDescent="0.35">
      <c r="B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2:16" x14ac:dyDescent="0.35">
      <c r="B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x14ac:dyDescent="0.35">
      <c r="B3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2:16" x14ac:dyDescent="0.35">
      <c r="B40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16" x14ac:dyDescent="0.35">
      <c r="B41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2:16" x14ac:dyDescent="0.35">
      <c r="B42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x14ac:dyDescent="0.35">
      <c r="B4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2:16" x14ac:dyDescent="0.35">
      <c r="B44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2:16" x14ac:dyDescent="0.35">
      <c r="B4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2:16" x14ac:dyDescent="0.35">
      <c r="B4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2:16" x14ac:dyDescent="0.35">
      <c r="B4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2:16" x14ac:dyDescent="0.35">
      <c r="B48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51" spans="2:16" x14ac:dyDescent="0.35">
      <c r="B51"/>
    </row>
    <row r="52" spans="2:16" x14ac:dyDescent="0.35">
      <c r="B52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2:16" x14ac:dyDescent="0.35">
      <c r="B5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2:16" x14ac:dyDescent="0.35">
      <c r="B54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2:16" x14ac:dyDescent="0.35">
      <c r="B55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2:16" x14ac:dyDescent="0.35">
      <c r="B5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2:16" x14ac:dyDescent="0.35">
      <c r="B5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2:16" x14ac:dyDescent="0.35">
      <c r="B5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2:16" x14ac:dyDescent="0.35">
      <c r="B5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2:16" x14ac:dyDescent="0.35">
      <c r="B60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2:16" x14ac:dyDescent="0.35">
      <c r="B6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2:16" x14ac:dyDescent="0.35">
      <c r="B6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2:16" x14ac:dyDescent="0.35">
      <c r="B6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2:16" x14ac:dyDescent="0.35">
      <c r="B64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2:16" x14ac:dyDescent="0.35">
      <c r="B65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2:16" x14ac:dyDescent="0.35">
      <c r="B6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2:16" x14ac:dyDescent="0.35">
      <c r="B6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</sheetData>
  <mergeCells count="4">
    <mergeCell ref="A7:A8"/>
    <mergeCell ref="A30:B30"/>
    <mergeCell ref="A4:S4"/>
    <mergeCell ref="A5:S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80" orientation="landscape" horizontalDpi="300" verticalDpi="300" r:id="rId1"/>
  <headerFooter alignWithMargins="0">
    <oddHeader>&amp;L&amp;G</oddHeader>
    <oddFooter>Page 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W31"/>
  <sheetViews>
    <sheetView workbookViewId="0">
      <selection activeCell="W7" sqref="W7"/>
    </sheetView>
  </sheetViews>
  <sheetFormatPr defaultColWidth="13.54296875" defaultRowHeight="14.5" x14ac:dyDescent="0.35"/>
  <cols>
    <col min="1" max="1" width="5.54296875" style="1" bestFit="1" customWidth="1"/>
    <col min="2" max="2" width="17.81640625" style="1" bestFit="1" customWidth="1"/>
    <col min="3" max="7" width="10" style="1" hidden="1" customWidth="1"/>
    <col min="8" max="23" width="7.6328125" style="1" customWidth="1"/>
    <col min="24" max="16384" width="13.54296875" style="1"/>
  </cols>
  <sheetData>
    <row r="4" spans="1:23" s="5" customFormat="1" ht="17" x14ac:dyDescent="0.4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s="5" customFormat="1" ht="17" x14ac:dyDescent="0.4">
      <c r="A5" s="47" t="s">
        <v>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s="5" customFormat="1" ht="17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23" x14ac:dyDescent="0.35">
      <c r="A7" s="3" t="s">
        <v>43</v>
      </c>
    </row>
    <row r="8" spans="1:23" x14ac:dyDescent="0.35">
      <c r="A8" s="43" t="s">
        <v>0</v>
      </c>
      <c r="B8" s="16" t="s">
        <v>1</v>
      </c>
      <c r="C8" s="48" t="s">
        <v>25</v>
      </c>
      <c r="D8" s="48" t="s">
        <v>26</v>
      </c>
      <c r="E8" s="48" t="s">
        <v>27</v>
      </c>
      <c r="F8" s="48" t="s">
        <v>28</v>
      </c>
      <c r="G8" s="48" t="s">
        <v>29</v>
      </c>
      <c r="H8" s="48" t="s">
        <v>7</v>
      </c>
      <c r="I8" s="48" t="s">
        <v>23</v>
      </c>
      <c r="J8" s="48" t="s">
        <v>30</v>
      </c>
      <c r="K8" s="48" t="s">
        <v>31</v>
      </c>
      <c r="L8" s="48" t="s">
        <v>32</v>
      </c>
      <c r="M8" s="48" t="s">
        <v>33</v>
      </c>
      <c r="N8" s="48" t="s">
        <v>34</v>
      </c>
      <c r="O8" s="48" t="s">
        <v>35</v>
      </c>
      <c r="P8" s="48" t="s">
        <v>36</v>
      </c>
      <c r="Q8" s="48" t="s">
        <v>37</v>
      </c>
      <c r="R8" s="48" t="s">
        <v>38</v>
      </c>
      <c r="S8" s="48" t="s">
        <v>39</v>
      </c>
      <c r="T8" s="48" t="s">
        <v>46</v>
      </c>
      <c r="U8" s="48" t="s">
        <v>47</v>
      </c>
      <c r="V8" s="48" t="s">
        <v>48</v>
      </c>
      <c r="W8" s="48" t="s">
        <v>50</v>
      </c>
    </row>
    <row r="9" spans="1:23" x14ac:dyDescent="0.35">
      <c r="A9" s="44"/>
      <c r="B9" s="18" t="s">
        <v>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pans="1:23" x14ac:dyDescent="0.35">
      <c r="A10" s="12"/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54"/>
    </row>
    <row r="11" spans="1:23" s="3" customFormat="1" x14ac:dyDescent="0.35">
      <c r="A11" s="13">
        <v>0</v>
      </c>
      <c r="B11" s="23" t="s">
        <v>4</v>
      </c>
      <c r="C11" s="26" t="e">
        <f>(Population!#REF!-Population!#REF!)/Population!#REF!</f>
        <v>#REF!</v>
      </c>
      <c r="D11" s="26" t="e">
        <f>(Population!#REF!-Population!#REF!)/Population!#REF!</f>
        <v>#REF!</v>
      </c>
      <c r="E11" s="26" t="e">
        <f>(Population!#REF!-Population!#REF!)/Population!#REF!</f>
        <v>#REF!</v>
      </c>
      <c r="F11" s="26" t="e">
        <f>(Population!#REF!-Population!#REF!)/Population!#REF!</f>
        <v>#REF!</v>
      </c>
      <c r="G11" s="26" t="e">
        <f>(Population!C10-Population!#REF!)/Population!#REF!</f>
        <v>#REF!</v>
      </c>
      <c r="H11" s="26">
        <f>(Population!D10-Population!C10)/Population!C10</f>
        <v>-2.5213882119736434E-4</v>
      </c>
      <c r="I11" s="26">
        <f>(Population!E10-Population!D10)/Population!D10</f>
        <v>1.9371291584890928E-3</v>
      </c>
      <c r="J11" s="26">
        <f>(Population!F10-Population!E10)/Population!E10</f>
        <v>4.1224994209220524E-3</v>
      </c>
      <c r="K11" s="26">
        <f>(Population!G10-Population!F10)/Population!F10</f>
        <v>4.1055741936860297E-3</v>
      </c>
      <c r="L11" s="26">
        <f>(Population!H10-Population!G10)/Population!G10</f>
        <v>3.5456519285292183E-3</v>
      </c>
      <c r="M11" s="26">
        <f>(Population!I10-Population!H10)/Population!H10</f>
        <v>3.5370945011611674E-3</v>
      </c>
      <c r="N11" s="26">
        <f>(Population!J10-Population!I10)/Population!I10</f>
        <v>2.1888820614522045E-4</v>
      </c>
      <c r="O11" s="26">
        <f>(Population!K10-Population!J10)/Population!J10</f>
        <v>5.6951211795228758E-4</v>
      </c>
      <c r="P11" s="26">
        <f>(Population!L10-Population!K10)/Population!K10</f>
        <v>-1.7655367231638418E-4</v>
      </c>
      <c r="Q11" s="26">
        <f>(Population!M10-Population!L10)/Population!L10</f>
        <v>5.9406305924026345E-3</v>
      </c>
      <c r="R11" s="26">
        <f>(Population!N10-Population!M10)/Population!M10</f>
        <v>4.2850592781816989E-3</v>
      </c>
      <c r="S11" s="26">
        <f>(Population!O10-Population!N10)/Population!N10</f>
        <v>4.8002859300749655E-3</v>
      </c>
      <c r="T11" s="26">
        <f>(Population!P10-Population!O10)/Population!O10</f>
        <v>8.8627692291714539E-3</v>
      </c>
      <c r="U11" s="26">
        <f>(Population!Q10-Population!P10)/Population!P10</f>
        <v>7.5508796491697639E-3</v>
      </c>
      <c r="V11" s="26">
        <f>(Population!R10-Population!Q10)/Population!Q10</f>
        <v>9.4534327122999355E-3</v>
      </c>
      <c r="W11" s="26">
        <f>(Population!S10-Population!R10)/Population!R10</f>
        <v>2.7407711051900437E-2</v>
      </c>
    </row>
    <row r="12" spans="1:23" x14ac:dyDescent="0.35">
      <c r="A12" s="14">
        <v>1</v>
      </c>
      <c r="B12" s="24" t="s">
        <v>8</v>
      </c>
      <c r="C12" s="27" t="e">
        <f>(Population!#REF!-Population!#REF!)/Population!#REF!</f>
        <v>#REF!</v>
      </c>
      <c r="D12" s="27" t="e">
        <f>(Population!#REF!-Population!#REF!)/Population!#REF!</f>
        <v>#REF!</v>
      </c>
      <c r="E12" s="27" t="e">
        <f>(Population!#REF!-Population!#REF!)/Population!#REF!</f>
        <v>#REF!</v>
      </c>
      <c r="F12" s="27" t="e">
        <f>(Population!#REF!-Population!#REF!)/Population!#REF!</f>
        <v>#REF!</v>
      </c>
      <c r="G12" s="27" t="e">
        <f>(Population!C11-Population!#REF!)/Population!#REF!</f>
        <v>#REF!</v>
      </c>
      <c r="H12" s="27">
        <f>(Population!D11-Population!C11)/Population!C11</f>
        <v>-2.1024138338830269E-4</v>
      </c>
      <c r="I12" s="27">
        <f>(Population!E11-Population!D11)/Population!D11</f>
        <v>1.6559990537148264E-3</v>
      </c>
      <c r="J12" s="27">
        <f>(Population!F11-Population!E11)/Population!E11</f>
        <v>7.5577657355044413E-3</v>
      </c>
      <c r="K12" s="27">
        <f>(Population!G11-Population!F11)/Population!F11</f>
        <v>3.6333328992433811E-3</v>
      </c>
      <c r="L12" s="27">
        <f>(Population!H11-Population!G11)/Population!G11</f>
        <v>2.5951108112316393E-4</v>
      </c>
      <c r="M12" s="27">
        <f>(Population!I11-Population!H11)/Population!H11</f>
        <v>-3.9305728518057286E-3</v>
      </c>
      <c r="N12" s="27">
        <f>(Population!J11-Population!I11)/Population!I11</f>
        <v>-7.4884417529465386E-3</v>
      </c>
      <c r="O12" s="27">
        <f>(Population!K11-Population!J11)/Population!J11</f>
        <v>-9.8805930980186332E-3</v>
      </c>
      <c r="P12" s="27">
        <f>(Population!L11-Population!K11)/Population!K11</f>
        <v>-3.3794081397352134E-3</v>
      </c>
      <c r="Q12" s="27">
        <f>(Population!M11-Population!L11)/Population!L11</f>
        <v>6.6886518975559162E-3</v>
      </c>
      <c r="R12" s="27">
        <f>(Population!N11-Population!M11)/Population!M11</f>
        <v>6.7763027541113529E-3</v>
      </c>
      <c r="S12" s="27">
        <f>(Population!O11-Population!N11)/Population!N11</f>
        <v>8.7905744049961952E-3</v>
      </c>
      <c r="T12" s="27">
        <f>(Population!P11-Population!O11)/Population!O11</f>
        <v>8.2587659972947671E-3</v>
      </c>
      <c r="U12" s="27">
        <f>(Population!Q11-Population!P11)/Population!P11</f>
        <v>5.7918295215613428E-3</v>
      </c>
      <c r="V12" s="27">
        <f>(Population!R11-Population!Q11)/Population!Q11</f>
        <v>5.9765043861899139E-3</v>
      </c>
      <c r="W12" s="27">
        <f>(Population!S11-Population!R11)/Population!R11</f>
        <v>2.5000637446135801E-2</v>
      </c>
    </row>
    <row r="13" spans="1:23" x14ac:dyDescent="0.35">
      <c r="A13" s="14">
        <v>2</v>
      </c>
      <c r="B13" s="24" t="s">
        <v>9</v>
      </c>
      <c r="C13" s="27" t="e">
        <f>(Population!#REF!-Population!#REF!)/Population!#REF!</f>
        <v>#REF!</v>
      </c>
      <c r="D13" s="27" t="e">
        <f>(Population!#REF!-Population!#REF!)/Population!#REF!</f>
        <v>#REF!</v>
      </c>
      <c r="E13" s="27" t="e">
        <f>(Population!#REF!-Population!#REF!)/Population!#REF!</f>
        <v>#REF!</v>
      </c>
      <c r="F13" s="27" t="e">
        <f>(Population!#REF!-Population!#REF!)/Population!#REF!</f>
        <v>#REF!</v>
      </c>
      <c r="G13" s="27" t="e">
        <f>(Population!C12-Population!#REF!)/Population!#REF!</f>
        <v>#REF!</v>
      </c>
      <c r="H13" s="27">
        <f>(Population!D12-Population!C12)/Population!C12</f>
        <v>-9.0665119315297017E-3</v>
      </c>
      <c r="I13" s="27">
        <f>(Population!E12-Population!D12)/Population!D12</f>
        <v>-8.1979212413995015E-3</v>
      </c>
      <c r="J13" s="27">
        <f>(Population!F12-Population!E12)/Population!E12</f>
        <v>-2.7675276752767526E-3</v>
      </c>
      <c r="K13" s="27">
        <f>(Population!G12-Population!F12)/Population!F12</f>
        <v>-9.0656799259944496E-3</v>
      </c>
      <c r="L13" s="27">
        <f>(Population!H12-Population!G12)/Population!G12</f>
        <v>-4.8543689320388345E-3</v>
      </c>
      <c r="M13" s="27">
        <f>(Population!I12-Population!H12)/Population!H12</f>
        <v>-4.6904315196998128E-3</v>
      </c>
      <c r="N13" s="27">
        <f>(Population!J12-Population!I12)/Population!I12</f>
        <v>-7.540056550424128E-3</v>
      </c>
      <c r="O13" s="27">
        <f>(Population!K12-Population!J12)/Population!J12</f>
        <v>-7.141500474833808E-3</v>
      </c>
      <c r="P13" s="27">
        <f>(Population!L12-Population!K12)/Population!K12</f>
        <v>-7.9963270459501856E-3</v>
      </c>
      <c r="Q13" s="27">
        <f>(Population!M12-Population!L12)/Population!L12</f>
        <v>-6.5566183276766427E-4</v>
      </c>
      <c r="R13" s="27">
        <f>(Population!N12-Population!M12)/Population!M12</f>
        <v>1.0420284821118443E-3</v>
      </c>
      <c r="S13" s="27">
        <f>(Population!O12-Population!N12)/Population!N12</f>
        <v>-1.9276736833988742E-4</v>
      </c>
      <c r="T13" s="27">
        <f>(Population!P12-Population!O12)/Population!O12</f>
        <v>3.2005552770601165E-3</v>
      </c>
      <c r="U13" s="27">
        <f>(Population!Q12-Population!P12)/Population!P12</f>
        <v>2.1140836408364084E-3</v>
      </c>
      <c r="V13" s="27">
        <f>(Population!R12-Population!Q12)/Population!Q12</f>
        <v>4.3726746193088108E-3</v>
      </c>
      <c r="W13" s="27">
        <f>(Population!S12-Population!R12)/Population!R12</f>
        <v>2.1729998090509833E-2</v>
      </c>
    </row>
    <row r="14" spans="1:23" x14ac:dyDescent="0.35">
      <c r="A14" s="14">
        <v>3</v>
      </c>
      <c r="B14" s="24" t="s">
        <v>10</v>
      </c>
      <c r="C14" s="27" t="e">
        <f>(Population!#REF!-Population!#REF!)/Population!#REF!</f>
        <v>#REF!</v>
      </c>
      <c r="D14" s="27" t="e">
        <f>(Population!#REF!-Population!#REF!)/Population!#REF!</f>
        <v>#REF!</v>
      </c>
      <c r="E14" s="27" t="e">
        <f>(Population!#REF!-Population!#REF!)/Population!#REF!</f>
        <v>#REF!</v>
      </c>
      <c r="F14" s="27" t="e">
        <f>(Population!#REF!-Population!#REF!)/Population!#REF!</f>
        <v>#REF!</v>
      </c>
      <c r="G14" s="27" t="e">
        <f>(Population!C13-Population!#REF!)/Population!#REF!</f>
        <v>#REF!</v>
      </c>
      <c r="H14" s="27">
        <f>(Population!D13-Population!C13)/Population!C13</f>
        <v>4.1975120201480573E-3</v>
      </c>
      <c r="I14" s="27">
        <f>(Population!E13-Population!D13)/Population!D13</f>
        <v>9.7279221766225863E-3</v>
      </c>
      <c r="J14" s="27">
        <f>(Population!F13-Population!E13)/Population!E13</f>
        <v>8.9191630287520692E-3</v>
      </c>
      <c r="K14" s="27">
        <f>(Population!G13-Population!F13)/Population!F13</f>
        <v>1.566638069305084E-2</v>
      </c>
      <c r="L14" s="27">
        <f>(Population!H13-Population!G13)/Population!G13</f>
        <v>1.208270593852143E-2</v>
      </c>
      <c r="M14" s="27">
        <f>(Population!I13-Population!H13)/Population!H13</f>
        <v>1.4950286668118151E-2</v>
      </c>
      <c r="N14" s="27">
        <f>(Population!J13-Population!I13)/Population!I13</f>
        <v>4.1473006792992493E-3</v>
      </c>
      <c r="O14" s="27">
        <f>(Population!K13-Population!J13)/Population!J13</f>
        <v>2.6347646514277576E-3</v>
      </c>
      <c r="P14" s="27">
        <f>(Population!L13-Population!K13)/Population!K13</f>
        <v>-8.8778409090909088E-4</v>
      </c>
      <c r="Q14" s="27">
        <f>(Population!M13-Population!L13)/Population!L13</f>
        <v>8.3170428292162792E-3</v>
      </c>
      <c r="R14" s="27">
        <f>(Population!N13-Population!M13)/Population!M13</f>
        <v>8.2836899432479107E-3</v>
      </c>
      <c r="S14" s="27">
        <f>(Population!O13-Population!N13)/Population!N13</f>
        <v>7.1318696685778215E-3</v>
      </c>
      <c r="T14" s="27">
        <f>(Population!P13-Population!O13)/Population!O13</f>
        <v>4.0613718411552343E-3</v>
      </c>
      <c r="U14" s="27">
        <f>(Population!Q13-Population!P13)/Population!P13</f>
        <v>5.5315471045808129E-4</v>
      </c>
      <c r="V14" s="27">
        <f>(Population!R13-Population!Q13)/Population!Q13</f>
        <v>6.5996337376040912E-3</v>
      </c>
      <c r="W14" s="27">
        <f>(Population!S13-Population!R13)/Population!R13</f>
        <v>2.0527255251956613E-2</v>
      </c>
    </row>
    <row r="15" spans="1:23" x14ac:dyDescent="0.35">
      <c r="A15" s="14">
        <v>4</v>
      </c>
      <c r="B15" s="24" t="s">
        <v>11</v>
      </c>
      <c r="C15" s="27" t="e">
        <f>(Population!#REF!-Population!#REF!)/Population!#REF!</f>
        <v>#REF!</v>
      </c>
      <c r="D15" s="27" t="e">
        <f>(Population!#REF!-Population!#REF!)/Population!#REF!</f>
        <v>#REF!</v>
      </c>
      <c r="E15" s="27" t="e">
        <f>(Population!#REF!-Population!#REF!)/Population!#REF!</f>
        <v>#REF!</v>
      </c>
      <c r="F15" s="27" t="e">
        <f>(Population!#REF!-Population!#REF!)/Population!#REF!</f>
        <v>#REF!</v>
      </c>
      <c r="G15" s="27" t="e">
        <f>(Population!C14-Population!#REF!)/Population!#REF!</f>
        <v>#REF!</v>
      </c>
      <c r="H15" s="27">
        <f>(Population!D14-Population!C14)/Population!C14</f>
        <v>-1.9826204336454906E-2</v>
      </c>
      <c r="I15" s="27">
        <f>(Population!E14-Population!D14)/Population!D14</f>
        <v>-1.523498020313307E-2</v>
      </c>
      <c r="J15" s="27">
        <f>(Population!F14-Population!E14)/Population!E14</f>
        <v>-1.7393584476881392E-2</v>
      </c>
      <c r="K15" s="27">
        <f>(Population!G14-Population!F14)/Population!F14</f>
        <v>-6.3156022060131649E-3</v>
      </c>
      <c r="L15" s="27">
        <f>(Population!H14-Population!G14)/Population!G14</f>
        <v>-8.1460925610956948E-3</v>
      </c>
      <c r="M15" s="27">
        <f>(Population!I14-Population!H14)/Population!H14</f>
        <v>-4.5126353790613718E-3</v>
      </c>
      <c r="N15" s="27">
        <f>(Population!J14-Population!I14)/Population!I14</f>
        <v>-1.0335448776065277E-2</v>
      </c>
      <c r="O15" s="27">
        <f>(Population!K14-Population!J14)/Population!J14</f>
        <v>-8.7028215463539754E-3</v>
      </c>
      <c r="P15" s="27">
        <f>(Population!L14-Population!K14)/Population!K14</f>
        <v>-1.1551612605119674E-2</v>
      </c>
      <c r="Q15" s="27">
        <f>(Population!M14-Population!L14)/Population!L14</f>
        <v>-6.9184741959611067E-3</v>
      </c>
      <c r="R15" s="27">
        <f>(Population!N14-Population!M14)/Population!M14</f>
        <v>-6.3076633402372436E-3</v>
      </c>
      <c r="S15" s="27">
        <f>(Population!O14-Population!N14)/Population!N14</f>
        <v>-1.0326859308384652E-2</v>
      </c>
      <c r="T15" s="27">
        <f>(Population!P14-Population!O14)/Population!O14</f>
        <v>-1.2732146276086541E-2</v>
      </c>
      <c r="U15" s="27">
        <f>(Population!Q14-Population!P14)/Population!P14</f>
        <v>-4.8482497818287597E-4</v>
      </c>
      <c r="V15" s="27">
        <f>(Population!R14-Population!Q14)/Population!Q14</f>
        <v>6.3057819169577024E-3</v>
      </c>
      <c r="W15" s="27">
        <f>(Population!S14-Population!R14)/Population!R14</f>
        <v>1.8316783958353417E-2</v>
      </c>
    </row>
    <row r="16" spans="1:23" x14ac:dyDescent="0.35">
      <c r="A16" s="14">
        <v>5</v>
      </c>
      <c r="B16" s="24" t="s">
        <v>12</v>
      </c>
      <c r="C16" s="27" t="e">
        <f>(Population!#REF!-Population!#REF!)/Population!#REF!</f>
        <v>#REF!</v>
      </c>
      <c r="D16" s="27" t="e">
        <f>(Population!#REF!-Population!#REF!)/Population!#REF!</f>
        <v>#REF!</v>
      </c>
      <c r="E16" s="27" t="e">
        <f>(Population!#REF!-Population!#REF!)/Population!#REF!</f>
        <v>#REF!</v>
      </c>
      <c r="F16" s="27" t="e">
        <f>(Population!#REF!-Population!#REF!)/Population!#REF!</f>
        <v>#REF!</v>
      </c>
      <c r="G16" s="27" t="e">
        <f>(Population!C15-Population!#REF!)/Population!#REF!</f>
        <v>#REF!</v>
      </c>
      <c r="H16" s="27">
        <f>(Population!D15-Population!C15)/Population!C15</f>
        <v>8.1257255112063571E-3</v>
      </c>
      <c r="I16" s="27">
        <f>(Population!E15-Population!D15)/Population!D15</f>
        <v>8.163566578092708E-3</v>
      </c>
      <c r="J16" s="27">
        <f>(Population!F15-Population!E15)/Population!E15</f>
        <v>9.7081692120715157E-3</v>
      </c>
      <c r="K16" s="27">
        <f>(Population!G15-Population!F15)/Population!F15</f>
        <v>8.1356227159347996E-3</v>
      </c>
      <c r="L16" s="27">
        <f>(Population!H15-Population!G15)/Population!G15</f>
        <v>7.6096494382668989E-3</v>
      </c>
      <c r="M16" s="27">
        <f>(Population!I15-Population!H15)/Population!H15</f>
        <v>1.9130285812180568E-3</v>
      </c>
      <c r="N16" s="27">
        <f>(Population!J15-Population!I15)/Population!I15</f>
        <v>1.4249073810202337E-5</v>
      </c>
      <c r="O16" s="27">
        <f>(Population!K15-Population!J15)/Population!J15</f>
        <v>8.9767885895042821E-4</v>
      </c>
      <c r="P16" s="27">
        <f>(Population!L15-Population!K15)/Population!K15</f>
        <v>-7.4027674961562554E-4</v>
      </c>
      <c r="Q16" s="27">
        <f>(Population!M15-Population!L15)/Population!L15</f>
        <v>1.3819238659676315E-3</v>
      </c>
      <c r="R16" s="27">
        <f>(Population!N15-Population!M15)/Population!M15</f>
        <v>-6.6866792812531127E-4</v>
      </c>
      <c r="S16" s="27">
        <f>(Population!O15-Population!N15)/Population!N15</f>
        <v>1.8649810654594117E-3</v>
      </c>
      <c r="T16" s="27">
        <f>(Population!P15-Population!O15)/Population!O15</f>
        <v>4.9024483821920335E-3</v>
      </c>
      <c r="U16" s="27">
        <f>(Population!Q15-Population!P15)/Population!P15</f>
        <v>6.6885375717639075E-3</v>
      </c>
      <c r="V16" s="27">
        <f>(Population!R15-Population!Q15)/Population!Q15</f>
        <v>5.5203607197539016E-3</v>
      </c>
      <c r="W16" s="27">
        <f>(Population!S15-Population!R15)/Population!R15</f>
        <v>1.5352592758158248E-2</v>
      </c>
    </row>
    <row r="17" spans="1:23" x14ac:dyDescent="0.35">
      <c r="A17" s="14">
        <v>6</v>
      </c>
      <c r="B17" s="24" t="s">
        <v>13</v>
      </c>
      <c r="C17" s="27" t="e">
        <f>(Population!#REF!-Population!#REF!)/Population!#REF!</f>
        <v>#REF!</v>
      </c>
      <c r="D17" s="27" t="e">
        <f>(Population!#REF!-Population!#REF!)/Population!#REF!</f>
        <v>#REF!</v>
      </c>
      <c r="E17" s="27" t="e">
        <f>(Population!#REF!-Population!#REF!)/Population!#REF!</f>
        <v>#REF!</v>
      </c>
      <c r="F17" s="27" t="e">
        <f>(Population!#REF!-Population!#REF!)/Population!#REF!</f>
        <v>#REF!</v>
      </c>
      <c r="G17" s="27" t="e">
        <f>(Population!C16-Population!#REF!)/Population!#REF!</f>
        <v>#REF!</v>
      </c>
      <c r="H17" s="27">
        <f>(Population!D16-Population!C16)/Population!C16</f>
        <v>4.4404973357015983E-3</v>
      </c>
      <c r="I17" s="27">
        <f>(Population!E16-Population!D16)/Population!D16</f>
        <v>5.7648099027409376E-3</v>
      </c>
      <c r="J17" s="27">
        <f>(Population!F16-Population!E16)/Population!E16</f>
        <v>1.0549265067866938E-2</v>
      </c>
      <c r="K17" s="27">
        <f>(Population!G16-Population!F16)/Population!F16</f>
        <v>8.07293479017329E-3</v>
      </c>
      <c r="L17" s="27">
        <f>(Population!H16-Population!G16)/Population!G16</f>
        <v>1.1045909561615463E-3</v>
      </c>
      <c r="M17" s="27">
        <f>(Population!I16-Population!H16)/Population!H16</f>
        <v>7.9994483139093856E-3</v>
      </c>
      <c r="N17" s="27">
        <f>(Population!J16-Population!I16)/Population!I16</f>
        <v>3.6943285215844564E-3</v>
      </c>
      <c r="O17" s="27">
        <f>(Population!K16-Population!J16)/Population!J16</f>
        <v>6.1345511553404673E-3</v>
      </c>
      <c r="P17" s="27">
        <f>(Population!L16-Population!K16)/Population!K16</f>
        <v>1.9646365422396855E-3</v>
      </c>
      <c r="Q17" s="27">
        <f>(Population!M16-Population!L16)/Population!L16</f>
        <v>6.3556457065584854E-3</v>
      </c>
      <c r="R17" s="27">
        <f>(Population!N16-Population!M16)/Population!M16</f>
        <v>-2.3515184090298308E-4</v>
      </c>
      <c r="S17" s="27">
        <f>(Population!O16-Population!N16)/Population!N16</f>
        <v>3.8305164477000103E-3</v>
      </c>
      <c r="T17" s="27">
        <f>(Population!P16-Population!O16)/Population!O16</f>
        <v>7.6317991631799165E-3</v>
      </c>
      <c r="U17" s="27">
        <f>(Population!Q16-Population!P16)/Population!P16</f>
        <v>7.5739959472477828E-3</v>
      </c>
      <c r="V17" s="27">
        <f>(Population!R16-Population!Q16)/Population!Q16</f>
        <v>1.5133032211268998E-2</v>
      </c>
      <c r="W17" s="27">
        <f>(Population!S16-Population!R16)/Population!R16</f>
        <v>2.7573887625852549E-2</v>
      </c>
    </row>
    <row r="18" spans="1:23" x14ac:dyDescent="0.35">
      <c r="A18" s="14">
        <v>7</v>
      </c>
      <c r="B18" s="24" t="s">
        <v>14</v>
      </c>
      <c r="C18" s="27" t="e">
        <f>(Population!#REF!-Population!#REF!)/Population!#REF!</f>
        <v>#REF!</v>
      </c>
      <c r="D18" s="27" t="e">
        <f>(Population!#REF!-Population!#REF!)/Population!#REF!</f>
        <v>#REF!</v>
      </c>
      <c r="E18" s="27" t="e">
        <f>(Population!#REF!-Population!#REF!)/Population!#REF!</f>
        <v>#REF!</v>
      </c>
      <c r="F18" s="27" t="e">
        <f>(Population!#REF!-Population!#REF!)/Population!#REF!</f>
        <v>#REF!</v>
      </c>
      <c r="G18" s="27" t="e">
        <f>(Population!C17-Population!#REF!)/Population!#REF!</f>
        <v>#REF!</v>
      </c>
      <c r="H18" s="27">
        <f>(Population!D17-Population!C17)/Population!C17</f>
        <v>8.91277375210155E-3</v>
      </c>
      <c r="I18" s="27">
        <f>(Population!E17-Population!D17)/Population!D17</f>
        <v>1.2756234400355108E-2</v>
      </c>
      <c r="J18" s="27">
        <f>(Population!F17-Population!E17)/Population!E17</f>
        <v>1.4485256078634247E-2</v>
      </c>
      <c r="K18" s="27">
        <f>(Population!G17-Population!F17)/Population!F17</f>
        <v>1.4724630290668027E-2</v>
      </c>
      <c r="L18" s="27">
        <f>(Population!H17-Population!G17)/Population!G17</f>
        <v>1.6158189724368506E-2</v>
      </c>
      <c r="M18" s="27">
        <f>(Population!I17-Population!H17)/Population!H17</f>
        <v>1.5447913947769704E-2</v>
      </c>
      <c r="N18" s="27">
        <f>(Population!J17-Population!I17)/Population!I17</f>
        <v>8.2862650928399902E-3</v>
      </c>
      <c r="O18" s="27">
        <f>(Population!K17-Population!J17)/Population!J17</f>
        <v>1.0418623373138333E-2</v>
      </c>
      <c r="P18" s="27">
        <f>(Population!L17-Population!K17)/Population!K17</f>
        <v>4.4086499837331442E-3</v>
      </c>
      <c r="Q18" s="27">
        <f>(Population!M17-Population!L17)/Population!L17</f>
        <v>1.4542858464935185E-2</v>
      </c>
      <c r="R18" s="27">
        <f>(Population!N17-Population!M17)/Population!M17</f>
        <v>1.3168096848387706E-2</v>
      </c>
      <c r="S18" s="27">
        <f>(Population!O17-Population!N17)/Population!N17</f>
        <v>1.4244556200079743E-2</v>
      </c>
      <c r="T18" s="27">
        <f>(Population!P17-Population!O17)/Population!O17</f>
        <v>2.27628667262686E-2</v>
      </c>
      <c r="U18" s="27">
        <f>(Population!Q17-Population!P17)/Population!P17</f>
        <v>2.1952474535501511E-2</v>
      </c>
      <c r="V18" s="27">
        <f>(Population!R17-Population!Q17)/Population!Q17</f>
        <v>2.4113707505277717E-2</v>
      </c>
      <c r="W18" s="27">
        <f>(Population!S17-Population!R17)/Population!R17</f>
        <v>5.4703558248775312E-2</v>
      </c>
    </row>
    <row r="19" spans="1:23" x14ac:dyDescent="0.35">
      <c r="A19" s="14">
        <v>8</v>
      </c>
      <c r="B19" s="24" t="s">
        <v>15</v>
      </c>
      <c r="C19" s="27" t="e">
        <f>(Population!#REF!-Population!#REF!)/Population!#REF!</f>
        <v>#REF!</v>
      </c>
      <c r="D19" s="27" t="e">
        <f>(Population!#REF!-Population!#REF!)/Population!#REF!</f>
        <v>#REF!</v>
      </c>
      <c r="E19" s="27" t="e">
        <f>(Population!#REF!-Population!#REF!)/Population!#REF!</f>
        <v>#REF!</v>
      </c>
      <c r="F19" s="27" t="e">
        <f>(Population!#REF!-Population!#REF!)/Population!#REF!</f>
        <v>#REF!</v>
      </c>
      <c r="G19" s="27" t="e">
        <f>(Population!C18-Population!#REF!)/Population!#REF!</f>
        <v>#REF!</v>
      </c>
      <c r="H19" s="27">
        <f>(Population!D18-Population!C18)/Population!C18</f>
        <v>-8.089199825098382E-3</v>
      </c>
      <c r="I19" s="27">
        <f>(Population!E18-Population!D18)/Population!D18</f>
        <v>-3.526559400484902E-3</v>
      </c>
      <c r="J19" s="27">
        <f>(Population!F18-Population!E18)/Population!E18</f>
        <v>-1.0427528675703858E-2</v>
      </c>
      <c r="K19" s="27">
        <f>(Population!G18-Population!F18)/Population!F18</f>
        <v>-4.2149631190727078E-3</v>
      </c>
      <c r="L19" s="27">
        <f>(Population!H18-Population!G18)/Population!G18</f>
        <v>-9.5238095238095247E-3</v>
      </c>
      <c r="M19" s="27">
        <f>(Population!I18-Population!H18)/Population!H18</f>
        <v>2.9461279461279462E-3</v>
      </c>
      <c r="N19" s="27">
        <f>(Population!J18-Population!I18)/Population!I18</f>
        <v>-3.0343135672552374E-3</v>
      </c>
      <c r="O19" s="27">
        <f>(Population!K18-Population!J18)/Population!J18</f>
        <v>2.104581512060871E-3</v>
      </c>
      <c r="P19" s="27">
        <f>(Population!L18-Population!K18)/Population!K18</f>
        <v>2.2617124394184169E-4</v>
      </c>
      <c r="Q19" s="27">
        <f>(Population!M18-Population!L18)/Population!L18</f>
        <v>3.7148302484090834E-3</v>
      </c>
      <c r="R19" s="27">
        <f>(Population!N18-Population!M18)/Population!M18</f>
        <v>1.9309989701338825E-4</v>
      </c>
      <c r="S19" s="27">
        <f>(Population!O18-Population!N18)/Population!N18</f>
        <v>2.7028766329879658E-3</v>
      </c>
      <c r="T19" s="27">
        <f>(Population!P18-Population!O18)/Population!O18</f>
        <v>9.9159232398433987E-3</v>
      </c>
      <c r="U19" s="27">
        <f>(Population!Q18-Population!P18)/Population!P18</f>
        <v>8.1662482920784214E-3</v>
      </c>
      <c r="V19" s="27">
        <f>(Population!R18-Population!Q18)/Population!Q18</f>
        <v>1.5443772062531518E-2</v>
      </c>
      <c r="W19" s="27">
        <f>(Population!S18-Population!R18)/Population!R18</f>
        <v>2.5110186852070272E-2</v>
      </c>
    </row>
    <row r="20" spans="1:23" x14ac:dyDescent="0.35">
      <c r="A20" s="14">
        <v>9</v>
      </c>
      <c r="B20" s="24" t="s">
        <v>16</v>
      </c>
      <c r="C20" s="27" t="e">
        <f>(Population!#REF!-Population!#REF!)/Population!#REF!</f>
        <v>#REF!</v>
      </c>
      <c r="D20" s="27" t="e">
        <f>(Population!#REF!-Population!#REF!)/Population!#REF!</f>
        <v>#REF!</v>
      </c>
      <c r="E20" s="27" t="e">
        <f>(Population!#REF!-Population!#REF!)/Population!#REF!</f>
        <v>#REF!</v>
      </c>
      <c r="F20" s="27" t="e">
        <f>(Population!#REF!-Population!#REF!)/Population!#REF!</f>
        <v>#REF!</v>
      </c>
      <c r="G20" s="27" t="e">
        <f>(Population!C19-Population!#REF!)/Population!#REF!</f>
        <v>#REF!</v>
      </c>
      <c r="H20" s="27">
        <f>(Population!D19-Population!C19)/Population!C19</f>
        <v>-9.8872685903402622E-3</v>
      </c>
      <c r="I20" s="27">
        <f>(Population!E19-Population!D19)/Population!D19</f>
        <v>-1.0570957026761653E-2</v>
      </c>
      <c r="J20" s="27">
        <f>(Population!F19-Population!E19)/Population!E19</f>
        <v>-9.4592597284685713E-3</v>
      </c>
      <c r="K20" s="27">
        <f>(Population!G19-Population!F19)/Population!F19</f>
        <v>-4.5829514207149404E-3</v>
      </c>
      <c r="L20" s="27">
        <f>(Population!H19-Population!G19)/Population!G19</f>
        <v>-8.4800205576255946E-3</v>
      </c>
      <c r="M20" s="27">
        <f>(Population!I19-Population!H19)/Population!H19</f>
        <v>1.7277871366247678E-4</v>
      </c>
      <c r="N20" s="27">
        <f>(Population!J19-Population!I19)/Population!I19</f>
        <v>-2.6560138199093067E-3</v>
      </c>
      <c r="O20" s="27">
        <f>(Population!K19-Population!J19)/Population!J19</f>
        <v>-5.0663606642561759E-3</v>
      </c>
      <c r="P20" s="27">
        <f>(Population!L19-Population!K19)/Population!K19</f>
        <v>-3.0465910821926749E-3</v>
      </c>
      <c r="Q20" s="27">
        <f>(Population!M19-Population!L19)/Population!L19</f>
        <v>-7.8580315630934455E-4</v>
      </c>
      <c r="R20" s="27">
        <f>(Population!N19-Population!M19)/Population!M19</f>
        <v>-4.1724009873954169E-3</v>
      </c>
      <c r="S20" s="27">
        <f>(Population!O19-Population!N19)/Population!N19</f>
        <v>-2.851752731101654E-3</v>
      </c>
      <c r="T20" s="27">
        <f>(Population!P19-Population!O19)/Population!O19</f>
        <v>2.1999296022527279E-5</v>
      </c>
      <c r="U20" s="27">
        <f>(Population!Q19-Population!P19)/Population!P19</f>
        <v>-2.0018918978375166E-3</v>
      </c>
      <c r="V20" s="27">
        <f>(Population!R19-Population!Q19)/Population!Q19</f>
        <v>9.4123352290261426E-3</v>
      </c>
      <c r="W20" s="27">
        <f>(Population!S19-Population!R19)/Population!R19</f>
        <v>1.8539951520974821E-2</v>
      </c>
    </row>
    <row r="21" spans="1:23" x14ac:dyDescent="0.35">
      <c r="A21" s="14">
        <v>10</v>
      </c>
      <c r="B21" s="24" t="s">
        <v>17</v>
      </c>
      <c r="C21" s="27" t="e">
        <f>(Population!#REF!-Population!#REF!)/Population!#REF!</f>
        <v>#REF!</v>
      </c>
      <c r="D21" s="27" t="e">
        <f>(Population!#REF!-Population!#REF!)/Population!#REF!</f>
        <v>#REF!</v>
      </c>
      <c r="E21" s="27" t="e">
        <f>(Population!#REF!-Population!#REF!)/Population!#REF!</f>
        <v>#REF!</v>
      </c>
      <c r="F21" s="27" t="e">
        <f>(Population!#REF!-Population!#REF!)/Population!#REF!</f>
        <v>#REF!</v>
      </c>
      <c r="G21" s="27" t="e">
        <f>(Population!C20-Population!#REF!)/Population!#REF!</f>
        <v>#REF!</v>
      </c>
      <c r="H21" s="27">
        <f>(Population!D20-Population!C20)/Population!C20</f>
        <v>7.4216930127739798E-3</v>
      </c>
      <c r="I21" s="27">
        <f>(Population!E20-Population!D20)/Population!D20</f>
        <v>1.066873158245682E-2</v>
      </c>
      <c r="J21" s="27">
        <f>(Population!F20-Population!E20)/Population!E20</f>
        <v>1.6408793921723029E-2</v>
      </c>
      <c r="K21" s="27">
        <f>(Population!G20-Population!F20)/Population!F20</f>
        <v>1.3945307592445244E-2</v>
      </c>
      <c r="L21" s="27">
        <f>(Population!H20-Population!G20)/Population!G20</f>
        <v>1.3402445068561045E-2</v>
      </c>
      <c r="M21" s="27">
        <f>(Population!I20-Population!H20)/Population!H20</f>
        <v>4.0653719968210622E-3</v>
      </c>
      <c r="N21" s="27">
        <f>(Population!J20-Population!I20)/Population!I20</f>
        <v>9.0719975645644126E-3</v>
      </c>
      <c r="O21" s="27">
        <f>(Population!K20-Population!J20)/Population!J20</f>
        <v>4.9477569163004454E-3</v>
      </c>
      <c r="P21" s="27">
        <f>(Population!L20-Population!K20)/Population!K20</f>
        <v>5.6939288108795068E-3</v>
      </c>
      <c r="Q21" s="27">
        <f>(Population!M20-Population!L20)/Population!L20</f>
        <v>1.4537313432835821E-2</v>
      </c>
      <c r="R21" s="27">
        <f>(Population!N20-Population!M20)/Population!M20</f>
        <v>1.5809966555839976E-2</v>
      </c>
      <c r="S21" s="27">
        <f>(Population!O20-Population!N20)/Population!N20</f>
        <v>1.4540469041159375E-2</v>
      </c>
      <c r="T21" s="27">
        <f>(Population!P20-Population!O20)/Population!O20</f>
        <v>1.6825436100457752E-2</v>
      </c>
      <c r="U21" s="27">
        <f>(Population!Q20-Population!P20)/Population!P20</f>
        <v>1.3224517300438946E-2</v>
      </c>
      <c r="V21" s="27">
        <f>(Population!R20-Population!Q20)/Population!Q20</f>
        <v>8.9322002586366151E-3</v>
      </c>
      <c r="W21" s="27">
        <f>(Population!S20-Population!R20)/Population!R20</f>
        <v>3.2418724308092318E-2</v>
      </c>
    </row>
    <row r="22" spans="1:23" x14ac:dyDescent="0.35">
      <c r="A22" s="14">
        <v>11</v>
      </c>
      <c r="B22" s="24" t="s">
        <v>18</v>
      </c>
      <c r="C22" s="27" t="e">
        <f>(Population!#REF!-Population!#REF!)/Population!#REF!</f>
        <v>#REF!</v>
      </c>
      <c r="D22" s="27" t="e">
        <f>(Population!#REF!-Population!#REF!)/Population!#REF!</f>
        <v>#REF!</v>
      </c>
      <c r="E22" s="27" t="e">
        <f>(Population!#REF!-Population!#REF!)/Population!#REF!</f>
        <v>#REF!</v>
      </c>
      <c r="F22" s="27" t="e">
        <f>(Population!#REF!-Population!#REF!)/Population!#REF!</f>
        <v>#REF!</v>
      </c>
      <c r="G22" s="27" t="e">
        <f>(Population!C21-Population!#REF!)/Population!#REF!</f>
        <v>#REF!</v>
      </c>
      <c r="H22" s="27">
        <f>(Population!D21-Population!C21)/Population!C21</f>
        <v>3.6806654643159481E-4</v>
      </c>
      <c r="I22" s="27">
        <f>(Population!E21-Population!D21)/Population!D21</f>
        <v>4.9670701644652119E-3</v>
      </c>
      <c r="J22" s="27">
        <f>(Population!F21-Population!E21)/Population!E21</f>
        <v>1.0617265870981915E-3</v>
      </c>
      <c r="K22" s="27">
        <f>(Population!G21-Population!F21)/Population!F21</f>
        <v>-6.2904582525692134E-3</v>
      </c>
      <c r="L22" s="27">
        <f>(Population!H21-Population!G21)/Population!G21</f>
        <v>-1.0673144161054064E-3</v>
      </c>
      <c r="M22" s="27">
        <f>(Population!I21-Population!H21)/Population!H21</f>
        <v>-1.5842605555964925E-3</v>
      </c>
      <c r="N22" s="27">
        <f>(Population!J21-Population!I21)/Population!I21</f>
        <v>-2.029595188014318E-3</v>
      </c>
      <c r="O22" s="27">
        <f>(Population!K21-Population!J21)/Population!J21</f>
        <v>-6.1381452447862739E-3</v>
      </c>
      <c r="P22" s="27">
        <f>(Population!L21-Population!K21)/Population!K21</f>
        <v>-6.2504650643649077E-3</v>
      </c>
      <c r="Q22" s="27">
        <f>(Population!M21-Population!L21)/Population!L21</f>
        <v>3.7439161362785471E-5</v>
      </c>
      <c r="R22" s="27">
        <f>(Population!N21-Population!M21)/Population!M21</f>
        <v>-3.5565871738235185E-3</v>
      </c>
      <c r="S22" s="27">
        <f>(Population!O21-Population!N21)/Population!N21</f>
        <v>7.5142771265404264E-5</v>
      </c>
      <c r="T22" s="27">
        <f>(Population!P21-Population!O21)/Population!O21</f>
        <v>6.1236757081674052E-3</v>
      </c>
      <c r="U22" s="27">
        <f>(Population!Q21-Population!P21)/Population!P21</f>
        <v>2.4270938351816586E-3</v>
      </c>
      <c r="V22" s="27">
        <f>(Population!R21-Population!Q21)/Population!Q21</f>
        <v>2.1977203307755344E-3</v>
      </c>
      <c r="W22" s="27">
        <f>(Population!S21-Population!R21)/Population!R21</f>
        <v>1.6391005389332837E-2</v>
      </c>
    </row>
    <row r="23" spans="1:23" x14ac:dyDescent="0.35">
      <c r="A23" s="14">
        <v>12</v>
      </c>
      <c r="B23" s="24" t="s">
        <v>19</v>
      </c>
      <c r="C23" s="27" t="e">
        <f>(Population!#REF!-Population!#REF!)/Population!#REF!</f>
        <v>#REF!</v>
      </c>
      <c r="D23" s="27" t="e">
        <f>(Population!#REF!-Population!#REF!)/Population!#REF!</f>
        <v>#REF!</v>
      </c>
      <c r="E23" s="27" t="e">
        <f>(Population!#REF!-Population!#REF!)/Population!#REF!</f>
        <v>#REF!</v>
      </c>
      <c r="F23" s="27" t="e">
        <f>(Population!#REF!-Population!#REF!)/Population!#REF!</f>
        <v>#REF!</v>
      </c>
      <c r="G23" s="27" t="e">
        <f>(Population!C22-Population!#REF!)/Population!#REF!</f>
        <v>#REF!</v>
      </c>
      <c r="H23" s="27">
        <f>(Population!D22-Population!C22)/Population!C22</f>
        <v>-9.5638313287929287E-3</v>
      </c>
      <c r="I23" s="27">
        <f>(Population!E22-Population!D22)/Population!D22</f>
        <v>-8.8758839307485973E-3</v>
      </c>
      <c r="J23" s="27">
        <f>(Population!F22-Population!E22)/Population!E22</f>
        <v>-8.5125227574669102E-3</v>
      </c>
      <c r="K23" s="27">
        <f>(Population!G22-Population!F22)/Population!F22</f>
        <v>-5.5086848635235736E-3</v>
      </c>
      <c r="L23" s="27">
        <f>(Population!H22-Population!G22)/Population!G22</f>
        <v>-3.5929936623584013E-3</v>
      </c>
      <c r="M23" s="27">
        <f>(Population!I22-Population!H22)/Population!H22</f>
        <v>-7.3120649070967094E-3</v>
      </c>
      <c r="N23" s="27">
        <f>(Population!J22-Population!I22)/Population!I22</f>
        <v>-1.7002169416275668E-2</v>
      </c>
      <c r="O23" s="27">
        <f>(Population!K22-Population!J22)/Population!J22</f>
        <v>-1.0213508519811128E-2</v>
      </c>
      <c r="P23" s="27">
        <f>(Population!L22-Population!K22)/Population!K22</f>
        <v>-1.2807881773399015E-2</v>
      </c>
      <c r="Q23" s="27">
        <f>(Population!M22-Population!L22)/Population!L22</f>
        <v>-4.7273873306019542E-3</v>
      </c>
      <c r="R23" s="27">
        <f>(Population!N22-Population!M22)/Population!M22</f>
        <v>-1.1874604179860672E-2</v>
      </c>
      <c r="S23" s="27">
        <f>(Population!O22-Population!N22)/Population!N22</f>
        <v>-1.1002510281471986E-2</v>
      </c>
      <c r="T23" s="27">
        <f>(Population!P22-Population!O22)/Population!O22</f>
        <v>-1.4041151374412702E-3</v>
      </c>
      <c r="U23" s="27">
        <f>(Population!Q22-Population!P22)/Population!P22</f>
        <v>-4.5427505272835431E-3</v>
      </c>
      <c r="V23" s="27">
        <f>(Population!R22-Population!Q22)/Population!Q22</f>
        <v>1.7384690606834356E-3</v>
      </c>
      <c r="W23" s="27">
        <f>(Population!S22-Population!R22)/Population!R22</f>
        <v>1.6215629914854385E-2</v>
      </c>
    </row>
    <row r="24" spans="1:23" x14ac:dyDescent="0.35">
      <c r="A24" s="14">
        <v>13</v>
      </c>
      <c r="B24" s="24" t="s">
        <v>20</v>
      </c>
      <c r="C24" s="27" t="e">
        <f>(Population!#REF!-Population!#REF!)/Population!#REF!</f>
        <v>#REF!</v>
      </c>
      <c r="D24" s="27" t="e">
        <f>(Population!#REF!-Population!#REF!)/Population!#REF!</f>
        <v>#REF!</v>
      </c>
      <c r="E24" s="27" t="e">
        <f>(Population!#REF!-Population!#REF!)/Population!#REF!</f>
        <v>#REF!</v>
      </c>
      <c r="F24" s="27" t="e">
        <f>(Population!#REF!-Population!#REF!)/Population!#REF!</f>
        <v>#REF!</v>
      </c>
      <c r="G24" s="27" t="e">
        <f>(Population!C23-Population!#REF!)/Population!#REF!</f>
        <v>#REF!</v>
      </c>
      <c r="H24" s="27">
        <f>(Population!D23-Population!C23)/Population!C23</f>
        <v>-8.3491679622272122E-3</v>
      </c>
      <c r="I24" s="27">
        <f>(Population!E23-Population!D23)/Population!D23</f>
        <v>-9.7259319475090002E-3</v>
      </c>
      <c r="J24" s="27">
        <f>(Population!F23-Population!E23)/Population!E23</f>
        <v>-7.1242194142308478E-3</v>
      </c>
      <c r="K24" s="27">
        <f>(Population!G23-Population!F23)/Population!F23</f>
        <v>-4.5768617492470322E-3</v>
      </c>
      <c r="L24" s="27">
        <f>(Population!H23-Population!G23)/Population!G23</f>
        <v>-5.3988312420278246E-3</v>
      </c>
      <c r="M24" s="27">
        <f>(Population!I23-Population!H23)/Population!H23</f>
        <v>1.759670732798473E-3</v>
      </c>
      <c r="N24" s="27">
        <f>(Population!J23-Population!I23)/Population!I23</f>
        <v>-5.4781469572466358E-3</v>
      </c>
      <c r="O24" s="27">
        <f>(Population!K23-Population!J23)/Population!J23</f>
        <v>-9.2803257094958684E-4</v>
      </c>
      <c r="P24" s="27">
        <f>(Population!L23-Population!K23)/Population!K23</f>
        <v>-9.5885895784017018E-4</v>
      </c>
      <c r="Q24" s="27">
        <f>(Population!M23-Population!L23)/Population!L23</f>
        <v>3.5991721903962088E-4</v>
      </c>
      <c r="R24" s="27">
        <f>(Population!N23-Population!M23)/Population!M23</f>
        <v>-1.0793631757263214E-3</v>
      </c>
      <c r="S24" s="27">
        <f>(Population!O23-Population!N23)/Population!N23</f>
        <v>-2.4912206981420894E-3</v>
      </c>
      <c r="T24" s="27">
        <f>(Population!P23-Population!O23)/Population!O23</f>
        <v>-1.1133176867063851E-3</v>
      </c>
      <c r="U24" s="27">
        <f>(Population!Q23-Population!P23)/Population!P23</f>
        <v>-2.4399795162213453E-3</v>
      </c>
      <c r="V24" s="27">
        <f>(Population!R23-Population!Q23)/Population!Q23</f>
        <v>5.7374078995047709E-4</v>
      </c>
      <c r="W24" s="27">
        <f>(Population!S23-Population!R23)/Population!R23</f>
        <v>1.2494341330918968E-2</v>
      </c>
    </row>
    <row r="25" spans="1:23" x14ac:dyDescent="0.35">
      <c r="A25" s="14">
        <v>14</v>
      </c>
      <c r="B25" s="24" t="s">
        <v>21</v>
      </c>
      <c r="C25" s="27" t="e">
        <f>(Population!#REF!-Population!#REF!)/Population!#REF!</f>
        <v>#REF!</v>
      </c>
      <c r="D25" s="27" t="e">
        <f>(Population!#REF!-Population!#REF!)/Population!#REF!</f>
        <v>#REF!</v>
      </c>
      <c r="E25" s="27" t="e">
        <f>(Population!#REF!-Population!#REF!)/Population!#REF!</f>
        <v>#REF!</v>
      </c>
      <c r="F25" s="27" t="e">
        <f>(Population!#REF!-Population!#REF!)/Population!#REF!</f>
        <v>#REF!</v>
      </c>
      <c r="G25" s="27" t="e">
        <f>(Population!C24-Population!#REF!)/Population!#REF!</f>
        <v>#REF!</v>
      </c>
      <c r="H25" s="27">
        <f>(Population!D24-Population!C24)/Population!C24</f>
        <v>-1.3371315621184815E-2</v>
      </c>
      <c r="I25" s="27">
        <f>(Population!E24-Population!D24)/Population!D24</f>
        <v>-1.098933474751046E-2</v>
      </c>
      <c r="J25" s="27">
        <f>(Population!F24-Population!E24)/Population!E24</f>
        <v>-1.2451964610205845E-2</v>
      </c>
      <c r="K25" s="27">
        <f>(Population!G24-Population!F24)/Population!F24</f>
        <v>-1.1462700974329583E-2</v>
      </c>
      <c r="L25" s="27">
        <f>(Population!H24-Population!G24)/Population!G24</f>
        <v>-4.9739098593268435E-3</v>
      </c>
      <c r="M25" s="27">
        <f>(Population!I24-Population!H24)/Population!H24</f>
        <v>-8.709519136408243E-3</v>
      </c>
      <c r="N25" s="27">
        <f>(Population!J24-Population!I24)/Population!I24</f>
        <v>-9.6213339933176583E-3</v>
      </c>
      <c r="O25" s="27">
        <f>(Population!K24-Population!J24)/Population!J24</f>
        <v>-5.5602411520319873E-3</v>
      </c>
      <c r="P25" s="27">
        <f>(Population!L24-Population!K24)/Population!K24</f>
        <v>-5.497094392963719E-3</v>
      </c>
      <c r="Q25" s="27">
        <f>(Population!M24-Population!L24)/Population!L24</f>
        <v>-5.0852811118130134E-3</v>
      </c>
      <c r="R25" s="27">
        <f>(Population!N24-Population!M24)/Population!M24</f>
        <v>-6.0954316010032065E-3</v>
      </c>
      <c r="S25" s="27">
        <f>(Population!O24-Population!N24)/Population!N24</f>
        <v>-7.3785415402306195E-3</v>
      </c>
      <c r="T25" s="27">
        <f>(Population!P24-Population!O24)/Population!O24</f>
        <v>-3.9580383575749771E-3</v>
      </c>
      <c r="U25" s="27">
        <f>(Population!Q24-Population!P24)/Population!P24</f>
        <v>-5.7506542176848771E-3</v>
      </c>
      <c r="V25" s="27">
        <f>(Population!R24-Population!Q24)/Population!Q24</f>
        <v>-5.686433793663688E-3</v>
      </c>
      <c r="W25" s="27">
        <f>(Population!S24-Population!R24)/Population!R24</f>
        <v>4.8366013071895423E-3</v>
      </c>
    </row>
    <row r="26" spans="1:23" x14ac:dyDescent="0.35">
      <c r="A26" s="14">
        <v>15</v>
      </c>
      <c r="B26" s="24" t="s">
        <v>22</v>
      </c>
      <c r="C26" s="27" t="e">
        <f>(Population!#REF!-Population!#REF!)/Population!#REF!</f>
        <v>#REF!</v>
      </c>
      <c r="D26" s="27" t="e">
        <f>(Population!#REF!-Population!#REF!)/Population!#REF!</f>
        <v>#REF!</v>
      </c>
      <c r="E26" s="27" t="e">
        <f>(Population!#REF!-Population!#REF!)/Population!#REF!</f>
        <v>#REF!</v>
      </c>
      <c r="F26" s="27" t="e">
        <f>(Population!#REF!-Population!#REF!)/Population!#REF!</f>
        <v>#REF!</v>
      </c>
      <c r="G26" s="27" t="e">
        <f>(Population!C25-Population!#REF!)/Population!#REF!</f>
        <v>#REF!</v>
      </c>
      <c r="H26" s="27">
        <f>(Population!D25-Population!C25)/Population!C25</f>
        <v>-8.3712377818639314E-3</v>
      </c>
      <c r="I26" s="27">
        <f>(Population!E25-Population!D25)/Population!D25</f>
        <v>-7.6245547260040012E-3</v>
      </c>
      <c r="J26" s="27">
        <f>(Population!F25-Population!E25)/Population!E25</f>
        <v>-4.8926205022926479E-3</v>
      </c>
      <c r="K26" s="27">
        <f>(Population!G25-Population!F25)/Population!F25</f>
        <v>-4.2372357904359535E-3</v>
      </c>
      <c r="L26" s="27">
        <f>(Population!H25-Population!G25)/Population!G25</f>
        <v>-6.1161700121579038E-3</v>
      </c>
      <c r="M26" s="27">
        <f>(Population!I25-Population!H25)/Population!H25</f>
        <v>4.9929474617103344E-4</v>
      </c>
      <c r="N26" s="27">
        <f>(Population!J25-Population!I25)/Population!I25</f>
        <v>-2.3080857859344005E-3</v>
      </c>
      <c r="O26" s="27">
        <f>(Population!K25-Population!J25)/Population!J25</f>
        <v>-1.8882553021208484E-3</v>
      </c>
      <c r="P26" s="27">
        <f>(Population!L25-Population!K25)/Population!K25</f>
        <v>-5.0114637232669729E-5</v>
      </c>
      <c r="Q26" s="27">
        <f>(Population!M25-Population!L25)/Population!L25</f>
        <v>9.3969654066380166E-4</v>
      </c>
      <c r="R26" s="27">
        <f>(Population!N25-Population!M25)/Population!M25</f>
        <v>-3.5424594432205089E-3</v>
      </c>
      <c r="S26" s="27">
        <f>(Population!O25-Population!N25)/Population!N25</f>
        <v>-6.0548960492431379E-3</v>
      </c>
      <c r="T26" s="27">
        <f>(Population!P25-Population!O25)/Population!O25</f>
        <v>-1.1753851598144661E-3</v>
      </c>
      <c r="U26" s="27">
        <f>(Population!Q25-Population!P25)/Population!P25</f>
        <v>-2.40415032266228E-3</v>
      </c>
      <c r="V26" s="27">
        <f>(Population!R25-Population!Q25)/Population!Q25</f>
        <v>-1.0147133434804667E-3</v>
      </c>
      <c r="W26" s="27">
        <f>(Population!S25-Population!R25)/Population!R25</f>
        <v>8.3925850685627225E-3</v>
      </c>
    </row>
    <row r="27" spans="1:23" x14ac:dyDescent="0.35">
      <c r="A27" s="15"/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32"/>
    </row>
    <row r="29" spans="1:23" x14ac:dyDescent="0.35">
      <c r="A29" s="6" t="str">
        <f>Population!A28</f>
        <v>Source: Statistics Canada Table 17-10-0139-01</v>
      </c>
    </row>
    <row r="30" spans="1:23" x14ac:dyDescent="0.35">
      <c r="A30" s="6" t="str">
        <f>Population!A29</f>
        <v>Source : Statistique Canada Table 17-10-0139-01</v>
      </c>
      <c r="B30" s="38"/>
      <c r="C30" s="7"/>
      <c r="D30" s="7"/>
      <c r="E30" s="7"/>
      <c r="F30" s="7"/>
      <c r="G30" s="7"/>
      <c r="H30" s="7"/>
      <c r="I30" s="7"/>
      <c r="J30" s="7"/>
    </row>
    <row r="31" spans="1:23" x14ac:dyDescent="0.35">
      <c r="A31" s="39" t="str">
        <f>Population!A30</f>
        <v>01/11/2023</v>
      </c>
    </row>
  </sheetData>
  <mergeCells count="24">
    <mergeCell ref="K8:K9"/>
    <mergeCell ref="L8:L9"/>
    <mergeCell ref="W8:W9"/>
    <mergeCell ref="A4:W4"/>
    <mergeCell ref="A5:W5"/>
    <mergeCell ref="O8:O9"/>
    <mergeCell ref="S8:S9"/>
    <mergeCell ref="U8:U9"/>
    <mergeCell ref="M8:M9"/>
    <mergeCell ref="N8:N9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V8:V9"/>
    <mergeCell ref="T8:T9"/>
    <mergeCell ref="R8:R9"/>
    <mergeCell ref="Q8:Q9"/>
    <mergeCell ref="P8:P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77" orientation="landscape" r:id="rId1"/>
  <headerFooter alignWithMargins="0">
    <oddHeader>&amp;L&amp;G</oddHeader>
    <oddFooter>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X58"/>
  <sheetViews>
    <sheetView topLeftCell="A4" workbookViewId="0">
      <selection activeCell="X7" sqref="X7"/>
    </sheetView>
  </sheetViews>
  <sheetFormatPr defaultColWidth="9.1796875" defaultRowHeight="14.5" x14ac:dyDescent="0.35"/>
  <cols>
    <col min="1" max="1" width="5.54296875" style="1" bestFit="1" customWidth="1"/>
    <col min="2" max="2" width="17.81640625" style="1" bestFit="1" customWidth="1"/>
    <col min="3" max="7" width="9.26953125" style="1" hidden="1" customWidth="1"/>
    <col min="8" max="23" width="8.6328125" style="1" customWidth="1"/>
    <col min="24" max="16384" width="9.1796875" style="1"/>
  </cols>
  <sheetData>
    <row r="4" spans="1:24" s="5" customFormat="1" ht="17" x14ac:dyDescent="0.4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s="5" customFormat="1" ht="17" x14ac:dyDescent="0.4">
      <c r="A5" s="50" t="s">
        <v>41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s="5" customFormat="1" ht="17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24" x14ac:dyDescent="0.35">
      <c r="A7" s="40" t="s">
        <v>44</v>
      </c>
      <c r="B7" s="4"/>
      <c r="C7" s="4"/>
      <c r="D7" s="4"/>
      <c r="E7" s="4"/>
      <c r="F7" s="4"/>
      <c r="G7" s="4"/>
      <c r="H7" s="4"/>
      <c r="I7" s="4"/>
    </row>
    <row r="8" spans="1:24" x14ac:dyDescent="0.35">
      <c r="A8" s="43" t="s">
        <v>0</v>
      </c>
      <c r="B8" s="16" t="s">
        <v>1</v>
      </c>
      <c r="C8" s="16" t="e">
        <f>Population!#REF!</f>
        <v>#REF!</v>
      </c>
      <c r="D8" s="16" t="e">
        <f>Population!#REF!</f>
        <v>#REF!</v>
      </c>
      <c r="E8" s="16" t="e">
        <f>Population!#REF!</f>
        <v>#REF!</v>
      </c>
      <c r="F8" s="16" t="e">
        <f>Population!#REF!</f>
        <v>#REF!</v>
      </c>
      <c r="G8" s="16" t="e">
        <f>Population!#REF!</f>
        <v>#REF!</v>
      </c>
      <c r="H8" s="16">
        <v>2006</v>
      </c>
      <c r="I8" s="16">
        <v>2007</v>
      </c>
      <c r="J8" s="16">
        <v>2008</v>
      </c>
      <c r="K8" s="16">
        <v>2009</v>
      </c>
      <c r="L8" s="16">
        <v>2010</v>
      </c>
      <c r="M8" s="16">
        <v>2011</v>
      </c>
      <c r="N8" s="16">
        <v>2012</v>
      </c>
      <c r="O8" s="16">
        <v>2013</v>
      </c>
      <c r="P8" s="16">
        <v>2014</v>
      </c>
      <c r="Q8" s="16">
        <v>2015</v>
      </c>
      <c r="R8" s="16">
        <v>2016</v>
      </c>
      <c r="S8" s="16">
        <v>2017</v>
      </c>
      <c r="T8" s="16">
        <v>2018</v>
      </c>
      <c r="U8" s="16">
        <v>2019</v>
      </c>
      <c r="V8" s="16">
        <v>2020</v>
      </c>
      <c r="W8" s="16">
        <v>2021</v>
      </c>
      <c r="X8" s="16">
        <v>2022</v>
      </c>
    </row>
    <row r="9" spans="1:24" x14ac:dyDescent="0.35">
      <c r="A9" s="44"/>
      <c r="B9" s="18" t="s">
        <v>2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 t="s">
        <v>24</v>
      </c>
      <c r="J9" s="18" t="s">
        <v>24</v>
      </c>
      <c r="K9" s="18" t="s">
        <v>24</v>
      </c>
      <c r="L9" s="18" t="s">
        <v>24</v>
      </c>
      <c r="M9" s="18" t="s">
        <v>24</v>
      </c>
      <c r="N9" s="18" t="s">
        <v>24</v>
      </c>
      <c r="O9" s="18" t="s">
        <v>24</v>
      </c>
      <c r="P9" s="18" t="s">
        <v>24</v>
      </c>
      <c r="Q9" s="18" t="s">
        <v>24</v>
      </c>
      <c r="R9" s="18" t="s">
        <v>3</v>
      </c>
      <c r="S9" s="18" t="s">
        <v>3</v>
      </c>
      <c r="T9" s="18" t="s">
        <v>3</v>
      </c>
      <c r="U9" s="18" t="s">
        <v>3</v>
      </c>
      <c r="V9" s="18" t="s">
        <v>3</v>
      </c>
      <c r="W9" s="18" t="s">
        <v>5</v>
      </c>
      <c r="X9" s="18" t="s">
        <v>6</v>
      </c>
    </row>
    <row r="10" spans="1:24" x14ac:dyDescent="0.35">
      <c r="A10" s="12"/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54"/>
    </row>
    <row r="11" spans="1:24" s="3" customFormat="1" x14ac:dyDescent="0.35">
      <c r="A11" s="13">
        <v>0</v>
      </c>
      <c r="B11" s="23" t="s">
        <v>4</v>
      </c>
      <c r="C11" s="26" t="e">
        <f t="shared" ref="C11:E11" si="0">SUM(C12:C26)</f>
        <v>#REF!</v>
      </c>
      <c r="D11" s="26" t="e">
        <f t="shared" si="0"/>
        <v>#REF!</v>
      </c>
      <c r="E11" s="26" t="e">
        <f t="shared" si="0"/>
        <v>#REF!</v>
      </c>
      <c r="F11" s="26" t="e">
        <f t="shared" ref="F11" si="1">SUM(F12:F26)</f>
        <v>#REF!</v>
      </c>
      <c r="G11" s="26" t="e">
        <f t="shared" ref="G11" si="2">SUM(G12:G26)</f>
        <v>#REF!</v>
      </c>
      <c r="H11" s="26">
        <f t="shared" ref="H11:O11" si="3">SUM(H12:H26)</f>
        <v>1</v>
      </c>
      <c r="I11" s="26">
        <f t="shared" si="3"/>
        <v>1</v>
      </c>
      <c r="J11" s="26">
        <f t="shared" si="3"/>
        <v>1</v>
      </c>
      <c r="K11" s="26">
        <f t="shared" si="3"/>
        <v>1</v>
      </c>
      <c r="L11" s="26">
        <f t="shared" si="3"/>
        <v>1.0000000000000002</v>
      </c>
      <c r="M11" s="26">
        <f t="shared" si="3"/>
        <v>1.0000000000000002</v>
      </c>
      <c r="N11" s="26">
        <f t="shared" si="3"/>
        <v>1</v>
      </c>
      <c r="O11" s="26">
        <f t="shared" si="3"/>
        <v>0.99999999999999989</v>
      </c>
      <c r="P11" s="26">
        <f t="shared" ref="P11:Q11" si="4">SUM(P12:P26)</f>
        <v>1.0000000000000002</v>
      </c>
      <c r="Q11" s="26">
        <f t="shared" si="4"/>
        <v>0.99999999999999989</v>
      </c>
      <c r="R11" s="26">
        <f t="shared" ref="R11" si="5">SUM(R12:R26)</f>
        <v>1</v>
      </c>
      <c r="S11" s="26">
        <f t="shared" ref="S11:U11" si="6">SUM(S12:S26)</f>
        <v>1</v>
      </c>
      <c r="T11" s="26">
        <f t="shared" si="6"/>
        <v>1</v>
      </c>
      <c r="U11" s="26">
        <f t="shared" si="6"/>
        <v>0.99999999999999989</v>
      </c>
      <c r="V11" s="26">
        <f t="shared" ref="V11:W11" si="7">SUM(V12:V26)</f>
        <v>0.99999999999999989</v>
      </c>
      <c r="W11" s="26">
        <f t="shared" si="7"/>
        <v>1</v>
      </c>
      <c r="X11" s="26">
        <f t="shared" ref="X11" si="8">SUM(X12:X26)</f>
        <v>1</v>
      </c>
    </row>
    <row r="12" spans="1:24" x14ac:dyDescent="0.35">
      <c r="A12" s="14">
        <v>1</v>
      </c>
      <c r="B12" s="24" t="s">
        <v>8</v>
      </c>
      <c r="C12" s="27" t="e">
        <f>Population!#REF!/Population!#REF!</f>
        <v>#REF!</v>
      </c>
      <c r="D12" s="27" t="e">
        <f>Population!#REF!/Population!#REF!</f>
        <v>#REF!</v>
      </c>
      <c r="E12" s="27" t="e">
        <f>Population!#REF!/Population!#REF!</f>
        <v>#REF!</v>
      </c>
      <c r="F12" s="27" t="e">
        <f>Population!#REF!/Population!#REF!</f>
        <v>#REF!</v>
      </c>
      <c r="G12" s="27" t="e">
        <f>Population!#REF!/Population!#REF!</f>
        <v>#REF!</v>
      </c>
      <c r="H12" s="27">
        <f>Population!C11/Population!C$10</f>
        <v>0.10206659951905861</v>
      </c>
      <c r="I12" s="27">
        <f>Population!D11/Population!D$10</f>
        <v>0.10207087692656483</v>
      </c>
      <c r="J12" s="27">
        <f>Population!E11/Population!E$10</f>
        <v>0.10204223720907191</v>
      </c>
      <c r="K12" s="27">
        <f>Population!F11/Population!F$10</f>
        <v>0.1023913402919638</v>
      </c>
      <c r="L12" s="27">
        <f>Population!G11/Population!G$10</f>
        <v>0.10234318457973401</v>
      </c>
      <c r="M12" s="27">
        <f>Population!H11/Population!H$10</f>
        <v>0.10200805870015416</v>
      </c>
      <c r="N12" s="27">
        <f>Population!I11/Population!I$10</f>
        <v>0.10124898137867923</v>
      </c>
      <c r="O12" s="27">
        <f>Population!J11/Population!J$10</f>
        <v>0.10046879284524035</v>
      </c>
      <c r="P12" s="27">
        <f>Population!K11/Population!K$10</f>
        <v>9.9419480984905981E-2</v>
      </c>
      <c r="Q12" s="27">
        <f>Population!L11/Population!L$10</f>
        <v>9.9100998626855133E-2</v>
      </c>
      <c r="R12" s="27">
        <f>Population!M11/Population!M$10</f>
        <v>9.9174690508940858E-2</v>
      </c>
      <c r="S12" s="27">
        <f>Population!N11/Population!N$10</f>
        <v>9.9420704624579817E-2</v>
      </c>
      <c r="T12" s="27">
        <f>Population!O11/Population!O$10</f>
        <v>9.9815526657761056E-2</v>
      </c>
      <c r="U12" s="27">
        <f>Population!P11/Population!P$10</f>
        <v>9.975576738967068E-2</v>
      </c>
      <c r="V12" s="27">
        <f>Population!Q11/Population!Q$10</f>
        <v>9.9581607058018176E-2</v>
      </c>
      <c r="W12" s="27">
        <f>Population!R11/Population!R$10</f>
        <v>9.9238611433733387E-2</v>
      </c>
      <c r="X12" s="27">
        <f>Population!S11/Population!S$10</f>
        <v>9.9006109146972943E-2</v>
      </c>
    </row>
    <row r="13" spans="1:24" x14ac:dyDescent="0.35">
      <c r="A13" s="14">
        <v>2</v>
      </c>
      <c r="B13" s="24" t="s">
        <v>9</v>
      </c>
      <c r="C13" s="27" t="e">
        <f>Population!#REF!/Population!#REF!</f>
        <v>#REF!</v>
      </c>
      <c r="D13" s="27" t="e">
        <f>Population!#REF!/Population!#REF!</f>
        <v>#REF!</v>
      </c>
      <c r="E13" s="27" t="e">
        <f>Population!#REF!/Population!#REF!</f>
        <v>#REF!</v>
      </c>
      <c r="F13" s="27" t="e">
        <f>Population!#REF!/Population!#REF!</f>
        <v>#REF!</v>
      </c>
      <c r="G13" s="27" t="e">
        <f>Population!#REF!/Population!#REF!</f>
        <v>#REF!</v>
      </c>
      <c r="H13" s="27">
        <f>Population!C12/Population!C$10</f>
        <v>3.6981254551575131E-2</v>
      </c>
      <c r="I13" s="27">
        <f>Population!D12/Population!D$10</f>
        <v>3.6655205766313002E-2</v>
      </c>
      <c r="J13" s="27">
        <f>Population!E12/Population!E$10</f>
        <v>3.6284421665147004E-2</v>
      </c>
      <c r="K13" s="27">
        <f>Population!F12/Population!F$10</f>
        <v>3.6035447412914888E-2</v>
      </c>
      <c r="L13" s="27">
        <f>Population!G12/Population!G$10</f>
        <v>3.5562756047195679E-2</v>
      </c>
      <c r="M13" s="27">
        <f>Population!H12/Population!H$10</f>
        <v>3.5265083597435506E-2</v>
      </c>
      <c r="N13" s="27">
        <f>Population!I12/Population!I$10</f>
        <v>3.4975961855433571E-2</v>
      </c>
      <c r="O13" s="27">
        <f>Population!J12/Population!J$10</f>
        <v>3.4704644687717522E-2</v>
      </c>
      <c r="P13" s="27">
        <f>Population!K12/Population!K$10</f>
        <v>3.4437189054726369E-2</v>
      </c>
      <c r="Q13" s="27">
        <f>Population!L12/Population!L$10</f>
        <v>3.4167850487980371E-2</v>
      </c>
      <c r="R13" s="27">
        <f>Population!M12/Population!M$10</f>
        <v>3.3943800353704069E-2</v>
      </c>
      <c r="S13" s="27">
        <f>Population!N12/Population!N$10</f>
        <v>3.3834189253881645E-2</v>
      </c>
      <c r="T13" s="27">
        <f>Population!O12/Population!O$10</f>
        <v>3.3666060410151355E-2</v>
      </c>
      <c r="U13" s="27">
        <f>Population!P12/Population!P$10</f>
        <v>3.3477110591820139E-2</v>
      </c>
      <c r="V13" s="27">
        <f>Population!Q12/Population!Q$10</f>
        <v>3.3296466393187195E-2</v>
      </c>
      <c r="W13" s="27">
        <f>Population!R12/Population!R$10</f>
        <v>3.3128879374694775E-2</v>
      </c>
      <c r="X13" s="27">
        <f>Population!S12/Population!S$10</f>
        <v>3.2945800869639101E-2</v>
      </c>
    </row>
    <row r="14" spans="1:24" x14ac:dyDescent="0.35">
      <c r="A14" s="14">
        <v>3</v>
      </c>
      <c r="B14" s="24" t="s">
        <v>10</v>
      </c>
      <c r="C14" s="27" t="e">
        <f>Population!#REF!/Population!#REF!</f>
        <v>#REF!</v>
      </c>
      <c r="D14" s="27" t="e">
        <f>Population!#REF!/Population!#REF!</f>
        <v>#REF!</v>
      </c>
      <c r="E14" s="27" t="e">
        <f>Population!#REF!/Population!#REF!</f>
        <v>#REF!</v>
      </c>
      <c r="F14" s="27" t="e">
        <f>Population!#REF!/Population!#REF!</f>
        <v>#REF!</v>
      </c>
      <c r="G14" s="27" t="e">
        <f>Population!#REF!/Population!#REF!</f>
        <v>#REF!</v>
      </c>
      <c r="H14" s="27">
        <f>Population!C13/Population!C$10</f>
        <v>3.5146542278181543E-2</v>
      </c>
      <c r="I14" s="27">
        <f>Population!D13/Population!D$10</f>
        <v>3.5302971561495131E-2</v>
      </c>
      <c r="J14" s="27">
        <f>Population!E13/Population!E$10</f>
        <v>3.5577477951523474E-2</v>
      </c>
      <c r="K14" s="27">
        <f>Population!F13/Population!F$10</f>
        <v>3.5747430515923599E-2</v>
      </c>
      <c r="L14" s="27">
        <f>Population!G13/Population!G$10</f>
        <v>3.6159009873379062E-2</v>
      </c>
      <c r="M14" s="27">
        <f>Population!H13/Population!H$10</f>
        <v>3.6466610648335E-2</v>
      </c>
      <c r="N14" s="27">
        <f>Population!I13/Population!I$10</f>
        <v>3.6881344131818171E-2</v>
      </c>
      <c r="O14" s="27">
        <f>Population!J13/Population!J$10</f>
        <v>3.7026197557425804E-2</v>
      </c>
      <c r="P14" s="27">
        <f>Population!K13/Population!K$10</f>
        <v>3.7102622480816257E-2</v>
      </c>
      <c r="Q14" s="27">
        <f>Population!L13/Population!L$10</f>
        <v>3.7076229307286629E-2</v>
      </c>
      <c r="R14" s="27">
        <f>Population!M13/Population!M$10</f>
        <v>3.7163817383899914E-2</v>
      </c>
      <c r="S14" s="27">
        <f>Population!N13/Population!N$10</f>
        <v>3.7311787702137042E-2</v>
      </c>
      <c r="T14" s="27">
        <f>Population!O13/Population!O$10</f>
        <v>3.739836765108704E-2</v>
      </c>
      <c r="U14" s="27">
        <f>Population!P13/Population!P$10</f>
        <v>3.7220380683748368E-2</v>
      </c>
      <c r="V14" s="27">
        <f>Population!Q13/Population!Q$10</f>
        <v>3.6961874645592058E-2</v>
      </c>
      <c r="W14" s="27">
        <f>Population!R13/Population!R$10</f>
        <v>3.6857380711995728E-2</v>
      </c>
      <c r="X14" s="27">
        <f>Population!S13/Population!S$10</f>
        <v>3.6610550192657944E-2</v>
      </c>
    </row>
    <row r="15" spans="1:24" x14ac:dyDescent="0.35">
      <c r="A15" s="14">
        <v>4</v>
      </c>
      <c r="B15" s="24" t="s">
        <v>11</v>
      </c>
      <c r="C15" s="27" t="e">
        <f>Population!#REF!/Population!#REF!</f>
        <v>#REF!</v>
      </c>
      <c r="D15" s="27" t="e">
        <f>Population!#REF!/Population!#REF!</f>
        <v>#REF!</v>
      </c>
      <c r="E15" s="27" t="e">
        <f>Population!#REF!/Population!#REF!</f>
        <v>#REF!</v>
      </c>
      <c r="F15" s="27" t="e">
        <f>Population!#REF!/Population!#REF!</f>
        <v>#REF!</v>
      </c>
      <c r="G15" s="27" t="e">
        <f>Population!#REF!/Population!#REF!</f>
        <v>#REF!</v>
      </c>
      <c r="H15" s="27">
        <f>Population!C14/Population!C$10</f>
        <v>1.5896816210916806E-2</v>
      </c>
      <c r="I15" s="27">
        <f>Population!D14/Population!D$10</f>
        <v>1.5585572412275818E-2</v>
      </c>
      <c r="J15" s="27">
        <f>Population!E14/Population!E$10</f>
        <v>1.5318452703724977E-2</v>
      </c>
      <c r="K15" s="27">
        <f>Population!F14/Population!F$10</f>
        <v>1.4990212759148537E-2</v>
      </c>
      <c r="L15" s="27">
        <f>Population!G14/Population!G$10</f>
        <v>1.4834635840299587E-2</v>
      </c>
      <c r="M15" s="27">
        <f>Population!H14/Population!H$10</f>
        <v>1.4661805863399078E-2</v>
      </c>
      <c r="N15" s="27">
        <f>Population!I14/Population!I$10</f>
        <v>1.4544198275793865E-2</v>
      </c>
      <c r="O15" s="27">
        <f>Population!J14/Population!J$10</f>
        <v>1.439072749899808E-2</v>
      </c>
      <c r="P15" s="27">
        <f>Population!K14/Population!K$10</f>
        <v>1.4257367821907412E-2</v>
      </c>
      <c r="Q15" s="27">
        <f>Population!L14/Population!L$10</f>
        <v>1.4095160784458424E-2</v>
      </c>
      <c r="R15" s="27">
        <f>Population!M14/Population!M$10</f>
        <v>1.3914980022270255E-2</v>
      </c>
      <c r="S15" s="27">
        <f>Population!N14/Population!N$10</f>
        <v>1.3768211410853604E-2</v>
      </c>
      <c r="T15" s="27">
        <f>Population!O14/Population!O$10</f>
        <v>1.356093267437015E-2</v>
      </c>
      <c r="U15" s="27">
        <f>Population!P14/Population!P$10</f>
        <v>1.3270658115522797E-2</v>
      </c>
      <c r="V15" s="27">
        <f>Population!Q14/Population!Q$10</f>
        <v>1.3164818211076429E-2</v>
      </c>
      <c r="W15" s="27">
        <f>Population!R14/Population!R$10</f>
        <v>1.3123768025728811E-2</v>
      </c>
      <c r="X15" s="27">
        <f>Population!S14/Population!S$10</f>
        <v>1.3007643514465046E-2</v>
      </c>
    </row>
    <row r="16" spans="1:24" x14ac:dyDescent="0.35">
      <c r="A16" s="14">
        <v>5</v>
      </c>
      <c r="B16" s="24" t="s">
        <v>12</v>
      </c>
      <c r="C16" s="27" t="e">
        <f>Population!#REF!/Population!#REF!</f>
        <v>#REF!</v>
      </c>
      <c r="D16" s="27" t="e">
        <f>Population!#REF!/Population!#REF!</f>
        <v>#REF!</v>
      </c>
      <c r="E16" s="27" t="e">
        <f>Population!#REF!/Population!#REF!</f>
        <v>#REF!</v>
      </c>
      <c r="F16" s="27" t="e">
        <f>Population!#REF!/Population!#REF!</f>
        <v>#REF!</v>
      </c>
      <c r="G16" s="27" t="e">
        <f>Population!#REF!/Population!#REF!</f>
        <v>#REF!</v>
      </c>
      <c r="H16" s="27">
        <f>Population!C15/Population!C$10</f>
        <v>9.0118169954977123E-2</v>
      </c>
      <c r="I16" s="27">
        <f>Population!D15/Population!D$10</f>
        <v>9.0873358169010501E-2</v>
      </c>
      <c r="J16" s="27">
        <f>Population!E15/Population!E$10</f>
        <v>9.1438081504718979E-2</v>
      </c>
      <c r="K16" s="27">
        <f>Population!F15/Population!F$10</f>
        <v>9.1946727541349096E-2</v>
      </c>
      <c r="L16" s="27">
        <f>Population!G15/Population!G$10</f>
        <v>9.231576221556767E-2</v>
      </c>
      <c r="M16" s="27">
        <f>Population!H15/Population!H$10</f>
        <v>9.268960771729709E-2</v>
      </c>
      <c r="N16" s="27">
        <f>Population!I15/Population!I$10</f>
        <v>9.253960426067212E-2</v>
      </c>
      <c r="O16" s="27">
        <f>Population!J15/Population!J$10</f>
        <v>9.2520671180577524E-2</v>
      </c>
      <c r="P16" s="27">
        <f>Population!K15/Population!K$10</f>
        <v>9.2551016105911127E-2</v>
      </c>
      <c r="Q16" s="27">
        <f>Population!L15/Population!L$10</f>
        <v>9.2498833749318041E-2</v>
      </c>
      <c r="R16" s="27">
        <f>Population!M15/Population!M$10</f>
        <v>9.2079648915962528E-2</v>
      </c>
      <c r="S16" s="27">
        <f>Population!N15/Population!N$10</f>
        <v>9.1625457690305903E-2</v>
      </c>
      <c r="T16" s="27">
        <f>Population!O15/Population!O$10</f>
        <v>9.1357793901345061E-2</v>
      </c>
      <c r="U16" s="27">
        <f>Population!P15/Population!P$10</f>
        <v>9.099916616052954E-2</v>
      </c>
      <c r="V16" s="27">
        <f>Population!Q15/Population!Q$10</f>
        <v>9.0921281845628837E-2</v>
      </c>
      <c r="W16" s="27">
        <f>Population!R15/Population!R$10</f>
        <v>9.0567030787021219E-2</v>
      </c>
      <c r="X16" s="27">
        <f>Population!S15/Population!S$10</f>
        <v>8.9504359894145888E-2</v>
      </c>
    </row>
    <row r="17" spans="1:24" x14ac:dyDescent="0.35">
      <c r="A17" s="14">
        <v>6</v>
      </c>
      <c r="B17" s="24" t="s">
        <v>13</v>
      </c>
      <c r="C17" s="27" t="e">
        <f>Population!#REF!/Population!#REF!</f>
        <v>#REF!</v>
      </c>
      <c r="D17" s="27" t="e">
        <f>Population!#REF!/Population!#REF!</f>
        <v>#REF!</v>
      </c>
      <c r="E17" s="27" t="e">
        <f>Population!#REF!/Population!#REF!</f>
        <v>#REF!</v>
      </c>
      <c r="F17" s="27" t="e">
        <f>Population!#REF!/Population!#REF!</f>
        <v>#REF!</v>
      </c>
      <c r="G17" s="27" t="e">
        <f>Population!#REF!/Population!#REF!</f>
        <v>#REF!</v>
      </c>
      <c r="H17" s="27">
        <f>Population!C16/Population!C$10</f>
        <v>3.7753764982477692E-2</v>
      </c>
      <c r="I17" s="27">
        <f>Population!D16/Population!D$10</f>
        <v>3.7930974346453671E-2</v>
      </c>
      <c r="J17" s="27">
        <f>Population!E16/Population!E$10</f>
        <v>3.8075881303079359E-2</v>
      </c>
      <c r="K17" s="27">
        <f>Population!F16/Population!F$10</f>
        <v>3.8319581415443039E-2</v>
      </c>
      <c r="L17" s="27">
        <f>Population!G16/Population!G$10</f>
        <v>3.8470987404303915E-2</v>
      </c>
      <c r="M17" s="27">
        <f>Population!H16/Population!H$10</f>
        <v>3.8377409174214804E-2</v>
      </c>
      <c r="N17" s="27">
        <f>Population!I16/Population!I$10</f>
        <v>3.8548059147285388E-2</v>
      </c>
      <c r="O17" s="27">
        <f>Population!J16/Population!J$10</f>
        <v>3.8682001307768568E-2</v>
      </c>
      <c r="P17" s="27">
        <f>Population!K16/Population!K$10</f>
        <v>3.8897145627793235E-2</v>
      </c>
      <c r="Q17" s="27">
        <f>Population!L16/Population!L$10</f>
        <v>3.898044652246449E-2</v>
      </c>
      <c r="R17" s="27">
        <f>Population!M16/Population!M$10</f>
        <v>3.8996528460077291E-2</v>
      </c>
      <c r="S17" s="27">
        <f>Population!N16/Population!N$10</f>
        <v>3.8821008033956807E-2</v>
      </c>
      <c r="T17" s="27">
        <f>Population!O16/Population!O$10</f>
        <v>3.8783540460157785E-2</v>
      </c>
      <c r="U17" s="27">
        <f>Population!P16/Population!P$10</f>
        <v>3.8736218486529889E-2</v>
      </c>
      <c r="V17" s="27">
        <f>Population!Q16/Population!Q$10</f>
        <v>3.8737107213829954E-2</v>
      </c>
      <c r="W17" s="27">
        <f>Population!R16/Population!R$10</f>
        <v>3.8955058084661147E-2</v>
      </c>
      <c r="X17" s="27">
        <f>Population!S16/Population!S$10</f>
        <v>3.8961358814177754E-2</v>
      </c>
    </row>
    <row r="18" spans="1:24" x14ac:dyDescent="0.35">
      <c r="A18" s="14">
        <v>7</v>
      </c>
      <c r="B18" s="24" t="s">
        <v>14</v>
      </c>
      <c r="C18" s="27" t="e">
        <f>Population!#REF!/Population!#REF!</f>
        <v>#REF!</v>
      </c>
      <c r="D18" s="27" t="e">
        <f>Population!#REF!/Population!#REF!</f>
        <v>#REF!</v>
      </c>
      <c r="E18" s="27" t="e">
        <f>Population!#REF!/Population!#REF!</f>
        <v>#REF!</v>
      </c>
      <c r="F18" s="27" t="e">
        <f>Population!#REF!/Population!#REF!</f>
        <v>#REF!</v>
      </c>
      <c r="G18" s="27" t="e">
        <f>Population!#REF!/Population!#REF!</f>
        <v>#REF!</v>
      </c>
      <c r="H18" s="27">
        <f>Population!C17/Population!C$10</f>
        <v>0.18267859944931808</v>
      </c>
      <c r="I18" s="27">
        <f>Population!D17/Population!D$10</f>
        <v>0.18435325508798242</v>
      </c>
      <c r="J18" s="27">
        <f>Population!E17/Population!E$10</f>
        <v>0.18634393615012915</v>
      </c>
      <c r="K18" s="27">
        <f>Population!F17/Population!F$10</f>
        <v>0.18826704499997332</v>
      </c>
      <c r="L18" s="27">
        <f>Population!G17/Population!G$10</f>
        <v>0.19025808893344931</v>
      </c>
      <c r="M18" s="27">
        <f>Population!H17/Population!H$10</f>
        <v>0.19264924805314243</v>
      </c>
      <c r="N18" s="27">
        <f>Population!I17/Population!I$10</f>
        <v>0.19493577081613656</v>
      </c>
      <c r="O18" s="27">
        <f>Population!J17/Population!J$10</f>
        <v>0.19650804699529625</v>
      </c>
      <c r="P18" s="27">
        <f>Population!K17/Population!K$10</f>
        <v>0.19844237498945949</v>
      </c>
      <c r="Q18" s="27">
        <f>Population!L17/Population!L$10</f>
        <v>0.19935243436710146</v>
      </c>
      <c r="R18" s="27">
        <f>Population!M17/Population!M$10</f>
        <v>0.2010571821575948</v>
      </c>
      <c r="S18" s="27">
        <f>Population!N17/Population!N$10</f>
        <v>0.20283556020510787</v>
      </c>
      <c r="T18" s="27">
        <f>Population!O17/Population!O$10</f>
        <v>0.20474204239641386</v>
      </c>
      <c r="U18" s="27">
        <f>Population!P17/Population!P$10</f>
        <v>0.20756297546864866</v>
      </c>
      <c r="V18" s="27">
        <f>Population!Q17/Population!Q$10</f>
        <v>0.21052981113568908</v>
      </c>
      <c r="W18" s="27">
        <f>Population!R17/Population!R$10</f>
        <v>0.21358733195175089</v>
      </c>
      <c r="X18" s="27">
        <f>Population!S17/Population!S$10</f>
        <v>0.21926185348145028</v>
      </c>
    </row>
    <row r="19" spans="1:24" x14ac:dyDescent="0.35">
      <c r="A19" s="14">
        <v>8</v>
      </c>
      <c r="B19" s="24" t="s">
        <v>15</v>
      </c>
      <c r="C19" s="27" t="e">
        <f>Population!#REF!/Population!#REF!</f>
        <v>#REF!</v>
      </c>
      <c r="D19" s="27" t="e">
        <f>Population!#REF!/Population!#REF!</f>
        <v>#REF!</v>
      </c>
      <c r="E19" s="27" t="e">
        <f>Population!#REF!/Population!#REF!</f>
        <v>#REF!</v>
      </c>
      <c r="F19" s="27" t="e">
        <f>Population!#REF!/Population!#REF!</f>
        <v>#REF!</v>
      </c>
      <c r="G19" s="27" t="e">
        <f>Population!#REF!/Population!#REF!</f>
        <v>#REF!</v>
      </c>
      <c r="H19" s="27">
        <f>Population!C18/Population!C$10</f>
        <v>4.2941387112219211E-2</v>
      </c>
      <c r="I19" s="27">
        <f>Population!D18/Population!D$10</f>
        <v>4.2604767967074172E-2</v>
      </c>
      <c r="J19" s="27">
        <f>Population!E18/Population!E$10</f>
        <v>4.2372438835310229E-2</v>
      </c>
      <c r="K19" s="27">
        <f>Population!F18/Population!F$10</f>
        <v>4.1758449829056639E-2</v>
      </c>
      <c r="L19" s="27">
        <f>Population!G18/Population!G$10</f>
        <v>4.1412417749506998E-2</v>
      </c>
      <c r="M19" s="27">
        <f>Population!H18/Population!H$10</f>
        <v>4.0873092013417933E-2</v>
      </c>
      <c r="N19" s="27">
        <f>Population!I18/Population!I$10</f>
        <v>4.0849022519113161E-2</v>
      </c>
      <c r="O19" s="27">
        <f>Population!J18/Population!J$10</f>
        <v>4.0716161488324999E-2</v>
      </c>
      <c r="P19" s="27">
        <f>Population!K18/Population!K$10</f>
        <v>4.0778628046209631E-2</v>
      </c>
      <c r="Q19" s="27">
        <f>Population!L18/Population!L$10</f>
        <v>4.0795053515751634E-2</v>
      </c>
      <c r="R19" s="27">
        <f>Population!M18/Population!M$10</f>
        <v>4.0704788105063207E-2</v>
      </c>
      <c r="S19" s="27">
        <f>Population!N18/Population!N$10</f>
        <v>4.0538936449692871E-2</v>
      </c>
      <c r="T19" s="27">
        <f>Population!O18/Population!O$10</f>
        <v>4.0454315910274034E-2</v>
      </c>
      <c r="U19" s="27">
        <f>Population!P18/Population!P$10</f>
        <v>4.0496546257501979E-2</v>
      </c>
      <c r="V19" s="27">
        <f>Population!Q18/Population!Q$10</f>
        <v>4.0521279802195671E-2</v>
      </c>
      <c r="W19" s="27">
        <f>Population!R18/Population!R$10</f>
        <v>4.0761742818175149E-2</v>
      </c>
      <c r="X19" s="27">
        <f>Population!S18/Population!S$10</f>
        <v>4.06705900172524E-2</v>
      </c>
    </row>
    <row r="20" spans="1:24" x14ac:dyDescent="0.35">
      <c r="A20" s="14">
        <v>9</v>
      </c>
      <c r="B20" s="24" t="s">
        <v>16</v>
      </c>
      <c r="C20" s="27" t="e">
        <f>Population!#REF!/Population!#REF!</f>
        <v>#REF!</v>
      </c>
      <c r="D20" s="27" t="e">
        <f>Population!#REF!/Population!#REF!</f>
        <v>#REF!</v>
      </c>
      <c r="E20" s="27" t="e">
        <f>Population!#REF!/Population!#REF!</f>
        <v>#REF!</v>
      </c>
      <c r="F20" s="27" t="e">
        <f>Population!#REF!/Population!#REF!</f>
        <v>#REF!</v>
      </c>
      <c r="G20" s="27" t="e">
        <f>Population!#REF!/Population!#REF!</f>
        <v>#REF!</v>
      </c>
      <c r="H20" s="27">
        <f>Population!C19/Population!C$10</f>
        <v>6.4838570802056267E-2</v>
      </c>
      <c r="I20" s="27">
        <f>Population!D19/Population!D$10</f>
        <v>6.421368520041372E-2</v>
      </c>
      <c r="J20" s="27">
        <f>Population!E19/Population!E$10</f>
        <v>6.3412047766901375E-2</v>
      </c>
      <c r="K20" s="27">
        <f>Population!F19/Population!F$10</f>
        <v>6.2554336521075907E-2</v>
      </c>
      <c r="L20" s="27">
        <f>Population!G19/Population!G$10</f>
        <v>6.2013053842118894E-2</v>
      </c>
      <c r="M20" s="27">
        <f>Population!H19/Population!H$10</f>
        <v>6.126993998981084E-2</v>
      </c>
      <c r="N20" s="27">
        <f>Population!I19/Population!I$10</f>
        <v>6.1064535099910597E-2</v>
      </c>
      <c r="O20" s="27">
        <f>Population!J19/Population!J$10</f>
        <v>6.0889018962644224E-2</v>
      </c>
      <c r="P20" s="27">
        <f>Population!K19/Population!K$10</f>
        <v>6.054605152205076E-2</v>
      </c>
      <c r="Q20" s="27">
        <f>Population!L19/Population!L$10</f>
        <v>6.0372251404113106E-2</v>
      </c>
      <c r="R20" s="27">
        <f>Population!M19/Population!M$10</f>
        <v>5.9968559638435844E-2</v>
      </c>
      <c r="S20" s="27">
        <f>Population!N19/Population!N$10</f>
        <v>5.9463541958803635E-2</v>
      </c>
      <c r="T20" s="27">
        <f>Population!O19/Population!O$10</f>
        <v>5.9010698415294799E-2</v>
      </c>
      <c r="U20" s="27">
        <f>Population!P19/Population!P$10</f>
        <v>5.8493581494940342E-2</v>
      </c>
      <c r="V20" s="27">
        <f>Population!Q19/Population!Q$10</f>
        <v>5.7938993302647776E-2</v>
      </c>
      <c r="W20" s="27">
        <f>Population!R19/Population!R$10</f>
        <v>5.7936634455046696E-2</v>
      </c>
      <c r="X20" s="27">
        <f>Population!S19/Population!S$10</f>
        <v>5.7436571883146707E-2</v>
      </c>
    </row>
    <row r="21" spans="1:24" x14ac:dyDescent="0.35">
      <c r="A21" s="14">
        <v>10</v>
      </c>
      <c r="B21" s="24" t="s">
        <v>17</v>
      </c>
      <c r="C21" s="27" t="e">
        <f>Population!#REF!/Population!#REF!</f>
        <v>#REF!</v>
      </c>
      <c r="D21" s="27" t="e">
        <f>Population!#REF!/Population!#REF!</f>
        <v>#REF!</v>
      </c>
      <c r="E21" s="27" t="e">
        <f>Population!#REF!/Population!#REF!</f>
        <v>#REF!</v>
      </c>
      <c r="F21" s="27" t="e">
        <f>Population!#REF!/Population!#REF!</f>
        <v>#REF!</v>
      </c>
      <c r="G21" s="27" t="e">
        <f>Population!#REF!/Population!#REF!</f>
        <v>#REF!</v>
      </c>
      <c r="H21" s="27">
        <f>Population!C20/Population!C$10</f>
        <v>0.12378540840453796</v>
      </c>
      <c r="I21" s="27">
        <f>Population!D20/Population!D$10</f>
        <v>0.12473555638132468</v>
      </c>
      <c r="J21" s="27">
        <f>Population!E20/Population!E$10</f>
        <v>0.12582259193950276</v>
      </c>
      <c r="K21" s="27">
        <f>Population!F20/Population!F$10</f>
        <v>0.12736213857879664</v>
      </c>
      <c r="L21" s="27">
        <f>Population!G20/Population!G$10</f>
        <v>0.12861022396037369</v>
      </c>
      <c r="M21" s="27">
        <f>Population!H20/Population!H$10</f>
        <v>0.12987342944667563</v>
      </c>
      <c r="N21" s="27">
        <f>Population!I20/Population!I$10</f>
        <v>0.12994179683482379</v>
      </c>
      <c r="O21" s="27">
        <f>Population!J20/Population!J$10</f>
        <v>0.13109193402096647</v>
      </c>
      <c r="P21" s="27">
        <f>Population!K20/Population!K$10</f>
        <v>0.13166555991230289</v>
      </c>
      <c r="Q21" s="27">
        <f>Population!L20/Population!L$10</f>
        <v>0.13243863676496556</v>
      </c>
      <c r="R21" s="27">
        <f>Population!M20/Population!M$10</f>
        <v>0.13357044606012969</v>
      </c>
      <c r="S21" s="27">
        <f>Population!N20/Population!N$10</f>
        <v>0.13510326484664523</v>
      </c>
      <c r="T21" s="27">
        <f>Population!O20/Population!O$10</f>
        <v>0.13641290872009773</v>
      </c>
      <c r="U21" s="27">
        <f>Population!P20/Population!P$10</f>
        <v>0.13748957700661923</v>
      </c>
      <c r="V21" s="27">
        <f>Population!Q20/Population!Q$10</f>
        <v>0.13826379700534869</v>
      </c>
      <c r="W21" s="27">
        <f>Population!R20/Population!R$10</f>
        <v>0.13819240433300692</v>
      </c>
      <c r="X21" s="27">
        <f>Population!S20/Population!S$10</f>
        <v>0.13886641520772455</v>
      </c>
    </row>
    <row r="22" spans="1:24" x14ac:dyDescent="0.35">
      <c r="A22" s="14">
        <v>11</v>
      </c>
      <c r="B22" s="24" t="s">
        <v>18</v>
      </c>
      <c r="C22" s="27" t="e">
        <f>Population!#REF!/Population!#REF!</f>
        <v>#REF!</v>
      </c>
      <c r="D22" s="27" t="e">
        <f>Population!#REF!/Population!#REF!</f>
        <v>#REF!</v>
      </c>
      <c r="E22" s="27" t="e">
        <f>Population!#REF!/Population!#REF!</f>
        <v>#REF!</v>
      </c>
      <c r="F22" s="27" t="e">
        <f>Population!#REF!/Population!#REF!</f>
        <v>#REF!</v>
      </c>
      <c r="G22" s="27" t="e">
        <f>Population!#REF!/Population!#REF!</f>
        <v>#REF!</v>
      </c>
      <c r="H22" s="27">
        <f>Population!C21/Population!C$10</f>
        <v>3.6438083154846763E-2</v>
      </c>
      <c r="I22" s="27">
        <f>Population!D21/Population!D$10</f>
        <v>3.64606879491517E-2</v>
      </c>
      <c r="J22" s="27">
        <f>Population!E21/Population!E$10</f>
        <v>3.6570948094532298E-2</v>
      </c>
      <c r="K22" s="27">
        <f>Population!F21/Population!F$10</f>
        <v>3.6459472289040958E-2</v>
      </c>
      <c r="L22" s="27">
        <f>Population!G21/Population!G$10</f>
        <v>3.6081988220999027E-2</v>
      </c>
      <c r="M22" s="27">
        <f>Population!H21/Population!H$10</f>
        <v>3.591613129461893E-2</v>
      </c>
      <c r="N22" s="27">
        <f>Population!I21/Population!I$10</f>
        <v>3.5732840351381502E-2</v>
      </c>
      <c r="O22" s="27">
        <f>Population!J21/Population!J$10</f>
        <v>3.5652513235883483E-2</v>
      </c>
      <c r="P22" s="27">
        <f>Population!K21/Population!K$10</f>
        <v>3.5413504511341599E-2</v>
      </c>
      <c r="Q22" s="27">
        <f>Population!L21/Population!L$10</f>
        <v>3.5198368039723683E-2</v>
      </c>
      <c r="R22" s="27">
        <f>Population!M21/Population!M$10</f>
        <v>3.4991812405842669E-2</v>
      </c>
      <c r="S22" s="27">
        <f>Population!N21/Population!N$10</f>
        <v>3.4718589759476975E-2</v>
      </c>
      <c r="T22" s="27">
        <f>Population!O21/Population!O$10</f>
        <v>3.4555323178861251E-2</v>
      </c>
      <c r="U22" s="27">
        <f>Population!P21/Population!P$10</f>
        <v>3.4461504411113744E-2</v>
      </c>
      <c r="V22" s="27">
        <f>Population!Q21/Population!Q$10</f>
        <v>3.428625433590976E-2</v>
      </c>
      <c r="W22" s="27">
        <f>Population!R21/Population!R$10</f>
        <v>3.4039812853777461E-2</v>
      </c>
      <c r="X22" s="27">
        <f>Population!S21/Population!S$10</f>
        <v>3.3674810143572959E-2</v>
      </c>
    </row>
    <row r="23" spans="1:24" x14ac:dyDescent="0.35">
      <c r="A23" s="14">
        <v>12</v>
      </c>
      <c r="B23" s="24" t="s">
        <v>19</v>
      </c>
      <c r="C23" s="27" t="e">
        <f>Population!#REF!/Population!#REF!</f>
        <v>#REF!</v>
      </c>
      <c r="D23" s="27" t="e">
        <f>Population!#REF!/Population!#REF!</f>
        <v>#REF!</v>
      </c>
      <c r="E23" s="27" t="e">
        <f>Population!#REF!/Population!#REF!</f>
        <v>#REF!</v>
      </c>
      <c r="F23" s="27" t="e">
        <f>Population!#REF!/Population!#REF!</f>
        <v>#REF!</v>
      </c>
      <c r="G23" s="27" t="e">
        <f>Population!#REF!/Population!#REF!</f>
        <v>#REF!</v>
      </c>
      <c r="H23" s="27">
        <f>Population!C22/Population!C$10</f>
        <v>2.776611710238848E-2</v>
      </c>
      <c r="I23" s="27">
        <f>Population!D22/Population!D$10</f>
        <v>2.7507502350982583E-2</v>
      </c>
      <c r="J23" s="27">
        <f>Population!E22/Population!E$10</f>
        <v>2.7210638431763197E-2</v>
      </c>
      <c r="K23" s="27">
        <f>Population!F22/Population!F$10</f>
        <v>2.6868242936918967E-2</v>
      </c>
      <c r="L23" s="27">
        <f>Population!G22/Population!G$10</f>
        <v>2.6610980897302249E-2</v>
      </c>
      <c r="M23" s="27">
        <f>Population!H22/Population!H$10</f>
        <v>2.6421685710693987E-2</v>
      </c>
      <c r="N23" s="27">
        <f>Population!I22/Population!I$10</f>
        <v>2.613604297593021E-2</v>
      </c>
      <c r="O23" s="27">
        <f>Population!J22/Population!J$10</f>
        <v>2.568605117171845E-2</v>
      </c>
      <c r="P23" s="27">
        <f>Population!K22/Population!K$10</f>
        <v>2.5409235601652754E-2</v>
      </c>
      <c r="Q23" s="27">
        <f>Population!L22/Population!L$10</f>
        <v>2.5088226534640941E-2</v>
      </c>
      <c r="R23" s="27">
        <f>Population!M22/Population!M$10</f>
        <v>2.482216545490273E-2</v>
      </c>
      <c r="S23" s="27">
        <f>Population!N22/Population!N$10</f>
        <v>2.4422759094780862E-2</v>
      </c>
      <c r="T23" s="27">
        <f>Population!O22/Population!O$10</f>
        <v>2.4038655019271687E-2</v>
      </c>
      <c r="U23" s="27">
        <f>Population!P22/Population!P$10</f>
        <v>2.3794021062167364E-2</v>
      </c>
      <c r="V23" s="27">
        <f>Population!Q22/Population!Q$10</f>
        <v>2.3508421498960402E-2</v>
      </c>
      <c r="W23" s="27">
        <f>Population!R22/Population!R$10</f>
        <v>2.3328753362230167E-2</v>
      </c>
      <c r="X23" s="27">
        <f>Population!S22/Population!S$10</f>
        <v>2.307462124150772E-2</v>
      </c>
    </row>
    <row r="24" spans="1:24" x14ac:dyDescent="0.35">
      <c r="A24" s="14">
        <v>13</v>
      </c>
      <c r="B24" s="24" t="s">
        <v>20</v>
      </c>
      <c r="C24" s="27" t="e">
        <f>Population!#REF!/Population!#REF!</f>
        <v>#REF!</v>
      </c>
      <c r="D24" s="27" t="e">
        <f>Population!#REF!/Population!#REF!</f>
        <v>#REF!</v>
      </c>
      <c r="E24" s="27" t="e">
        <f>Population!#REF!/Population!#REF!</f>
        <v>#REF!</v>
      </c>
      <c r="F24" s="27" t="e">
        <f>Population!#REF!/Population!#REF!</f>
        <v>#REF!</v>
      </c>
      <c r="G24" s="27" t="e">
        <f>Population!#REF!/Population!#REF!</f>
        <v>#REF!</v>
      </c>
      <c r="H24" s="27">
        <f>Population!C23/Population!C$10</f>
        <v>4.6583988380155601E-2</v>
      </c>
      <c r="I24" s="27">
        <f>Population!D23/Population!D$10</f>
        <v>4.6206701340026538E-2</v>
      </c>
      <c r="J24" s="27">
        <f>Population!E23/Population!E$10</f>
        <v>4.5668831681789639E-2</v>
      </c>
      <c r="K24" s="27">
        <f>Population!F23/Population!F$10</f>
        <v>4.5157315895865892E-2</v>
      </c>
      <c r="L24" s="27">
        <f>Population!G23/Population!G$10</f>
        <v>4.4766843506609921E-2</v>
      </c>
      <c r="M24" s="27">
        <f>Population!H23/Population!H$10</f>
        <v>4.4367841948908637E-2</v>
      </c>
      <c r="N24" s="27">
        <f>Population!I23/Population!I$10</f>
        <v>4.4289259445817256E-2</v>
      </c>
      <c r="O24" s="27">
        <f>Population!J23/Population!J$10</f>
        <v>4.4036997194625491E-2</v>
      </c>
      <c r="P24" s="27">
        <f>Population!K23/Population!K$10</f>
        <v>4.3971087359811117E-2</v>
      </c>
      <c r="Q24" s="27">
        <f>Population!L23/Population!L$10</f>
        <v>4.3936682471449919E-2</v>
      </c>
      <c r="R24" s="27">
        <f>Population!M23/Population!M$10</f>
        <v>4.369293246872339E-2</v>
      </c>
      <c r="S24" s="27">
        <f>Population!N23/Population!N$10</f>
        <v>4.3459545198996634E-2</v>
      </c>
      <c r="T24" s="27">
        <f>Population!O23/Population!O$10</f>
        <v>4.3144173511393595E-2</v>
      </c>
      <c r="U24" s="27">
        <f>Population!P23/Population!P$10</f>
        <v>4.2717544600117355E-2</v>
      </c>
      <c r="V24" s="27">
        <f>Population!Q23/Population!Q$10</f>
        <v>4.2293958078968477E-2</v>
      </c>
      <c r="W24" s="27">
        <f>Population!R23/Population!R$10</f>
        <v>4.1921917818617961E-2</v>
      </c>
      <c r="X24" s="27">
        <f>Population!S23/Population!S$10</f>
        <v>4.131339887028191E-2</v>
      </c>
    </row>
    <row r="25" spans="1:24" x14ac:dyDescent="0.35">
      <c r="A25" s="14">
        <v>14</v>
      </c>
      <c r="B25" s="24" t="s">
        <v>21</v>
      </c>
      <c r="C25" s="27" t="e">
        <f>Population!#REF!/Population!#REF!</f>
        <v>#REF!</v>
      </c>
      <c r="D25" s="27" t="e">
        <f>Population!#REF!/Population!#REF!</f>
        <v>#REF!</v>
      </c>
      <c r="E25" s="27" t="e">
        <f>Population!#REF!/Population!#REF!</f>
        <v>#REF!</v>
      </c>
      <c r="F25" s="27" t="e">
        <f>Population!#REF!/Population!#REF!</f>
        <v>#REF!</v>
      </c>
      <c r="G25" s="27" t="e">
        <f>Population!#REF!/Population!#REF!</f>
        <v>#REF!</v>
      </c>
      <c r="H25" s="27">
        <f>Population!C24/Population!C$10</f>
        <v>4.6138721951232593E-2</v>
      </c>
      <c r="I25" s="27">
        <f>Population!D24/Population!D$10</f>
        <v>4.5533267241992241E-2</v>
      </c>
      <c r="J25" s="27">
        <f>Population!E24/Population!E$10</f>
        <v>4.4945821065583758E-2</v>
      </c>
      <c r="K25" s="27">
        <f>Population!F24/Population!F$10</f>
        <v>4.4203926630362315E-2</v>
      </c>
      <c r="L25" s="27">
        <f>Population!G24/Population!G$10</f>
        <v>4.3518561554243829E-2</v>
      </c>
      <c r="M25" s="27">
        <f>Population!H24/Population!H$10</f>
        <v>4.3149112418205515E-2</v>
      </c>
      <c r="N25" s="27">
        <f>Population!I24/Population!I$10</f>
        <v>4.2622544430350039E-2</v>
      </c>
      <c r="O25" s="27">
        <f>Population!J24/Population!J$10</f>
        <v>4.2203220907422644E-2</v>
      </c>
      <c r="P25" s="27">
        <f>Population!K24/Population!K$10</f>
        <v>4.1944672822329034E-2</v>
      </c>
      <c r="Q25" s="27">
        <f>Population!L24/Population!L$10</f>
        <v>4.1721465074416021E-2</v>
      </c>
      <c r="R25" s="27">
        <f>Population!M24/Population!M$10</f>
        <v>4.1264164537892188E-2</v>
      </c>
      <c r="S25" s="27">
        <f>Population!N24/Population!N$10</f>
        <v>4.083764989479808E-2</v>
      </c>
      <c r="T25" s="27">
        <f>Population!O24/Population!O$10</f>
        <v>4.0342671241501697E-2</v>
      </c>
      <c r="U25" s="27">
        <f>Population!P24/Population!P$10</f>
        <v>3.9829989396856114E-2</v>
      </c>
      <c r="V25" s="27">
        <f>Population!Q24/Population!Q$10</f>
        <v>3.9304159919080046E-2</v>
      </c>
      <c r="W25" s="27">
        <f>Population!R24/Population!R$10</f>
        <v>3.8714672861014328E-2</v>
      </c>
      <c r="X25" s="27">
        <f>Population!S24/Population!S$10</f>
        <v>3.786415059952393E-2</v>
      </c>
    </row>
    <row r="26" spans="1:24" x14ac:dyDescent="0.35">
      <c r="A26" s="14">
        <v>15</v>
      </c>
      <c r="B26" s="24" t="s">
        <v>22</v>
      </c>
      <c r="C26" s="27" t="e">
        <f>Population!#REF!/Population!#REF!</f>
        <v>#REF!</v>
      </c>
      <c r="D26" s="27" t="e">
        <f>Population!#REF!/Population!#REF!</f>
        <v>#REF!</v>
      </c>
      <c r="E26" s="27" t="e">
        <f>Population!#REF!/Population!#REF!</f>
        <v>#REF!</v>
      </c>
      <c r="F26" s="27" t="e">
        <f>Population!#REF!/Population!#REF!</f>
        <v>#REF!</v>
      </c>
      <c r="G26" s="27" t="e">
        <f>Population!#REF!/Population!#REF!</f>
        <v>#REF!</v>
      </c>
      <c r="H26" s="27">
        <f>Population!C25/Population!C$10</f>
        <v>0.11086597614605812</v>
      </c>
      <c r="I26" s="27">
        <f>Population!D25/Population!D$10</f>
        <v>0.109965617298939</v>
      </c>
      <c r="J26" s="27">
        <f>Population!E25/Population!E$10</f>
        <v>0.1089161936972219</v>
      </c>
      <c r="K26" s="27">
        <f>Population!F25/Population!F$10</f>
        <v>0.10793833238216642</v>
      </c>
      <c r="L26" s="27">
        <f>Population!G25/Population!G$10</f>
        <v>0.10704150537491618</v>
      </c>
      <c r="M26" s="27">
        <f>Population!H25/Population!H$10</f>
        <v>0.10601094342369047</v>
      </c>
      <c r="N26" s="27">
        <f>Population!I25/Population!I$10</f>
        <v>0.10569003847685456</v>
      </c>
      <c r="O26" s="27">
        <f>Population!J25/Population!J$10</f>
        <v>0.10542302094539012</v>
      </c>
      <c r="P26" s="27">
        <f>Population!K25/Population!K$10</f>
        <v>0.10516406315878236</v>
      </c>
      <c r="Q26" s="27">
        <f>Population!L25/Population!L$10</f>
        <v>0.1051773623494746</v>
      </c>
      <c r="R26" s="27">
        <f>Population!M25/Population!M$10</f>
        <v>0.10465448352656055</v>
      </c>
      <c r="S26" s="27">
        <f>Population!N25/Population!N$10</f>
        <v>0.10383879387598305</v>
      </c>
      <c r="T26" s="27">
        <f>Population!O25/Population!O$10</f>
        <v>0.10271698985201888</v>
      </c>
      <c r="U26" s="27">
        <f>Population!P25/Population!P$10</f>
        <v>0.10169495887421377</v>
      </c>
      <c r="V26" s="27">
        <f>Population!Q25/Population!Q$10</f>
        <v>0.10069016955386745</v>
      </c>
      <c r="W26" s="27">
        <f>Population!R25/Population!R$10</f>
        <v>9.9646001128545367E-2</v>
      </c>
      <c r="X26" s="27">
        <f>Population!S25/Population!S$10</f>
        <v>9.7801766123480877E-2</v>
      </c>
    </row>
    <row r="27" spans="1:24" x14ac:dyDescent="0.35">
      <c r="A27" s="15"/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32"/>
    </row>
    <row r="28" spans="1:24" x14ac:dyDescent="0.35">
      <c r="A28" s="22"/>
      <c r="B28" s="1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24" x14ac:dyDescent="0.35">
      <c r="A29" s="6" t="str">
        <f>Population!A28</f>
        <v>Source: Statistics Canada Table 17-10-0139-01</v>
      </c>
      <c r="H29" s="8"/>
      <c r="I29" s="8"/>
    </row>
    <row r="30" spans="1:24" x14ac:dyDescent="0.35">
      <c r="A30" s="6" t="str">
        <f>Population!A29</f>
        <v>Source : Statistique Canada Table 17-10-0139-01</v>
      </c>
      <c r="B30" s="38"/>
      <c r="H30" s="8"/>
      <c r="I30" s="8"/>
    </row>
    <row r="31" spans="1:24" x14ac:dyDescent="0.35">
      <c r="A31" s="6" t="str">
        <f>Population!A30</f>
        <v>01/11/2023</v>
      </c>
      <c r="H31" s="8"/>
      <c r="I31" s="8"/>
    </row>
    <row r="32" spans="1:24" x14ac:dyDescent="0.35">
      <c r="H32" s="8"/>
      <c r="I32" s="8"/>
    </row>
    <row r="33" spans="8:9" x14ac:dyDescent="0.35">
      <c r="H33" s="8"/>
      <c r="I33" s="8"/>
    </row>
    <row r="34" spans="8:9" x14ac:dyDescent="0.35">
      <c r="H34" s="8"/>
      <c r="I34" s="8"/>
    </row>
    <row r="35" spans="8:9" x14ac:dyDescent="0.35">
      <c r="H35" s="8"/>
      <c r="I35" s="8"/>
    </row>
    <row r="36" spans="8:9" x14ac:dyDescent="0.35">
      <c r="H36" s="8"/>
      <c r="I36" s="8"/>
    </row>
    <row r="37" spans="8:9" x14ac:dyDescent="0.35">
      <c r="H37" s="8"/>
      <c r="I37" s="8"/>
    </row>
    <row r="38" spans="8:9" x14ac:dyDescent="0.35">
      <c r="H38" s="8"/>
      <c r="I38" s="8"/>
    </row>
    <row r="39" spans="8:9" x14ac:dyDescent="0.35">
      <c r="H39" s="8"/>
      <c r="I39" s="8"/>
    </row>
    <row r="40" spans="8:9" x14ac:dyDescent="0.35">
      <c r="H40" s="8"/>
      <c r="I40" s="8"/>
    </row>
    <row r="41" spans="8:9" x14ac:dyDescent="0.35">
      <c r="H41" s="8"/>
      <c r="I41" s="8"/>
    </row>
    <row r="43" spans="8:9" x14ac:dyDescent="0.35">
      <c r="H43" s="9"/>
      <c r="I43" s="9"/>
    </row>
    <row r="44" spans="8:9" x14ac:dyDescent="0.35">
      <c r="H44" s="9"/>
      <c r="I44" s="9"/>
    </row>
    <row r="45" spans="8:9" x14ac:dyDescent="0.35">
      <c r="H45" s="9"/>
      <c r="I45" s="9"/>
    </row>
    <row r="46" spans="8:9" x14ac:dyDescent="0.35">
      <c r="H46" s="9"/>
      <c r="I46" s="9"/>
    </row>
    <row r="47" spans="8:9" x14ac:dyDescent="0.35">
      <c r="H47" s="9"/>
      <c r="I47" s="9"/>
    </row>
    <row r="48" spans="8:9" x14ac:dyDescent="0.35">
      <c r="H48" s="9"/>
      <c r="I48" s="9"/>
    </row>
    <row r="49" spans="8:9" x14ac:dyDescent="0.35">
      <c r="H49" s="9"/>
      <c r="I49" s="9"/>
    </row>
    <row r="50" spans="8:9" x14ac:dyDescent="0.35">
      <c r="H50" s="9"/>
      <c r="I50" s="9"/>
    </row>
    <row r="51" spans="8:9" x14ac:dyDescent="0.35">
      <c r="H51" s="9"/>
      <c r="I51" s="9"/>
    </row>
    <row r="52" spans="8:9" x14ac:dyDescent="0.35">
      <c r="H52" s="9"/>
      <c r="I52" s="9"/>
    </row>
    <row r="53" spans="8:9" x14ac:dyDescent="0.35">
      <c r="H53" s="9"/>
      <c r="I53" s="9"/>
    </row>
    <row r="54" spans="8:9" x14ac:dyDescent="0.35">
      <c r="H54" s="9"/>
      <c r="I54" s="9"/>
    </row>
    <row r="55" spans="8:9" x14ac:dyDescent="0.35">
      <c r="H55" s="9"/>
      <c r="I55" s="9"/>
    </row>
    <row r="56" spans="8:9" x14ac:dyDescent="0.35">
      <c r="H56" s="9"/>
      <c r="I56" s="9"/>
    </row>
    <row r="57" spans="8:9" x14ac:dyDescent="0.35">
      <c r="H57" s="9"/>
      <c r="I57" s="9"/>
    </row>
    <row r="58" spans="8:9" x14ac:dyDescent="0.35">
      <c r="H58" s="9"/>
      <c r="I58" s="9"/>
    </row>
  </sheetData>
  <mergeCells count="3">
    <mergeCell ref="A8:A9"/>
    <mergeCell ref="A4:X4"/>
    <mergeCell ref="A5:X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72" orientation="landscape" r:id="rId1"/>
  <headerFooter alignWithMargins="0">
    <oddHeader>&amp;L&amp;G</oddHeader>
    <oddFooter>Page &amp;P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Population</vt:lpstr>
      <vt:lpstr>% Change - Variation en %</vt:lpstr>
      <vt:lpstr>Distribution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Finance</dc:creator>
  <cp:lastModifiedBy>Wyrwas, Kathy (FIN)</cp:lastModifiedBy>
  <cp:lastPrinted>2023-01-17T13:19:43Z</cp:lastPrinted>
  <dcterms:created xsi:type="dcterms:W3CDTF">1999-03-01T16:34:15Z</dcterms:created>
  <dcterms:modified xsi:type="dcterms:W3CDTF">2023-01-17T13:20:57Z</dcterms:modified>
</cp:coreProperties>
</file>