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\POPULATION\Estimates 2016Base\Age and Sex\Finance website\"/>
    </mc:Choice>
  </mc:AlternateContent>
  <xr:revisionPtr revIDLastSave="0" documentId="13_ncr:1_{C0A66302-985B-440E-9F1A-14F97C5656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imate" sheetId="1" r:id="rId1"/>
    <sheet name="distr" sheetId="3" r:id="rId2"/>
  </sheets>
  <definedNames>
    <definedName name="_xlnm.Print_Titles" localSheetId="1">distr!$1:$5</definedName>
    <definedName name="_xlnm.Print_Titles" localSheetId="0">estimate!$1:$5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9" i="3" l="1"/>
  <c r="A78" i="3"/>
  <c r="M23" i="3"/>
  <c r="M22" i="3"/>
  <c r="M21" i="3"/>
  <c r="M20" i="3"/>
  <c r="M17" i="3"/>
  <c r="M16" i="3"/>
  <c r="M13" i="3"/>
  <c r="M19" i="3"/>
  <c r="M6" i="3"/>
  <c r="M8" i="3"/>
  <c r="M9" i="3"/>
  <c r="M10" i="3"/>
  <c r="M11" i="3"/>
  <c r="M14" i="3"/>
  <c r="M15" i="3"/>
  <c r="M18" i="3"/>
  <c r="M24" i="3"/>
  <c r="M29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12" i="3" l="1"/>
  <c r="L65" i="3"/>
  <c r="L42" i="3"/>
  <c r="L35" i="3"/>
  <c r="L63" i="3"/>
  <c r="L40" i="3"/>
  <c r="L17" i="3"/>
  <c r="L16" i="3"/>
  <c r="L19" i="3"/>
  <c r="L15" i="3"/>
  <c r="L52" i="3"/>
  <c r="L54" i="3"/>
  <c r="L55" i="3"/>
  <c r="L56" i="3"/>
  <c r="L57" i="3"/>
  <c r="L58" i="3"/>
  <c r="L59" i="3"/>
  <c r="L60" i="3"/>
  <c r="L61" i="3"/>
  <c r="L62" i="3"/>
  <c r="L64" i="3"/>
  <c r="L66" i="3"/>
  <c r="L67" i="3"/>
  <c r="L68" i="3"/>
  <c r="L69" i="3"/>
  <c r="L70" i="3"/>
  <c r="L29" i="3"/>
  <c r="L31" i="3"/>
  <c r="L32" i="3"/>
  <c r="L33" i="3"/>
  <c r="L34" i="3"/>
  <c r="L36" i="3"/>
  <c r="L37" i="3"/>
  <c r="L38" i="3"/>
  <c r="L39" i="3"/>
  <c r="L41" i="3"/>
  <c r="L43" i="3"/>
  <c r="L44" i="3"/>
  <c r="L45" i="3"/>
  <c r="L46" i="3"/>
  <c r="L47" i="3"/>
  <c r="L6" i="3"/>
  <c r="L8" i="3"/>
  <c r="L9" i="3"/>
  <c r="L10" i="3"/>
  <c r="L11" i="3"/>
  <c r="L12" i="3"/>
  <c r="L13" i="3"/>
  <c r="L14" i="3"/>
  <c r="L18" i="3"/>
  <c r="L20" i="3"/>
  <c r="L21" i="3"/>
  <c r="L22" i="3"/>
  <c r="L23" i="3"/>
  <c r="L24" i="3"/>
  <c r="K70" i="3" l="1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2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29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6" i="3"/>
  <c r="J6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9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I6" i="3"/>
  <c r="I70" i="3" l="1"/>
  <c r="H70" i="3"/>
  <c r="G70" i="3"/>
  <c r="F70" i="3"/>
  <c r="E70" i="3"/>
  <c r="D70" i="3"/>
  <c r="C70" i="3"/>
  <c r="B70" i="3"/>
  <c r="I69" i="3"/>
  <c r="H69" i="3"/>
  <c r="G69" i="3"/>
  <c r="F69" i="3"/>
  <c r="E69" i="3"/>
  <c r="D69" i="3"/>
  <c r="C69" i="3"/>
  <c r="B69" i="3"/>
  <c r="I68" i="3"/>
  <c r="H68" i="3"/>
  <c r="G68" i="3"/>
  <c r="F68" i="3"/>
  <c r="E68" i="3"/>
  <c r="D68" i="3"/>
  <c r="C68" i="3"/>
  <c r="B68" i="3"/>
  <c r="I67" i="3"/>
  <c r="H67" i="3"/>
  <c r="G67" i="3"/>
  <c r="F67" i="3"/>
  <c r="E67" i="3"/>
  <c r="D67" i="3"/>
  <c r="C67" i="3"/>
  <c r="B67" i="3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4" i="3"/>
  <c r="H64" i="3"/>
  <c r="G64" i="3"/>
  <c r="F64" i="3"/>
  <c r="E64" i="3"/>
  <c r="D64" i="3"/>
  <c r="C64" i="3"/>
  <c r="B64" i="3"/>
  <c r="I63" i="3"/>
  <c r="H63" i="3"/>
  <c r="G63" i="3"/>
  <c r="F63" i="3"/>
  <c r="E63" i="3"/>
  <c r="D63" i="3"/>
  <c r="C63" i="3"/>
  <c r="B63" i="3"/>
  <c r="I62" i="3"/>
  <c r="H62" i="3"/>
  <c r="G62" i="3"/>
  <c r="F62" i="3"/>
  <c r="E62" i="3"/>
  <c r="D62" i="3"/>
  <c r="C62" i="3"/>
  <c r="B62" i="3"/>
  <c r="I61" i="3"/>
  <c r="H61" i="3"/>
  <c r="G61" i="3"/>
  <c r="F61" i="3"/>
  <c r="E61" i="3"/>
  <c r="D61" i="3"/>
  <c r="C61" i="3"/>
  <c r="B61" i="3"/>
  <c r="I60" i="3"/>
  <c r="H60" i="3"/>
  <c r="G60" i="3"/>
  <c r="F60" i="3"/>
  <c r="E60" i="3"/>
  <c r="D60" i="3"/>
  <c r="C60" i="3"/>
  <c r="B60" i="3"/>
  <c r="I59" i="3"/>
  <c r="H59" i="3"/>
  <c r="G59" i="3"/>
  <c r="F59" i="3"/>
  <c r="E59" i="3"/>
  <c r="D59" i="3"/>
  <c r="C59" i="3"/>
  <c r="B59" i="3"/>
  <c r="I58" i="3"/>
  <c r="H58" i="3"/>
  <c r="G58" i="3"/>
  <c r="F58" i="3"/>
  <c r="E58" i="3"/>
  <c r="D58" i="3"/>
  <c r="C58" i="3"/>
  <c r="B58" i="3"/>
  <c r="I57" i="3"/>
  <c r="H57" i="3"/>
  <c r="G57" i="3"/>
  <c r="F57" i="3"/>
  <c r="E57" i="3"/>
  <c r="D57" i="3"/>
  <c r="C57" i="3"/>
  <c r="B57" i="3"/>
  <c r="I56" i="3"/>
  <c r="H56" i="3"/>
  <c r="G56" i="3"/>
  <c r="F56" i="3"/>
  <c r="E56" i="3"/>
  <c r="D56" i="3"/>
  <c r="C56" i="3"/>
  <c r="B56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47" i="3"/>
  <c r="H47" i="3"/>
  <c r="G47" i="3"/>
  <c r="F47" i="3"/>
  <c r="E47" i="3"/>
  <c r="D47" i="3"/>
  <c r="C47" i="3"/>
  <c r="B47" i="3"/>
  <c r="I46" i="3"/>
  <c r="H46" i="3"/>
  <c r="G46" i="3"/>
  <c r="F46" i="3"/>
  <c r="E46" i="3"/>
  <c r="D46" i="3"/>
  <c r="C46" i="3"/>
  <c r="B46" i="3"/>
  <c r="I45" i="3"/>
  <c r="H45" i="3"/>
  <c r="G45" i="3"/>
  <c r="F45" i="3"/>
  <c r="E45" i="3"/>
  <c r="D45" i="3"/>
  <c r="C45" i="3"/>
  <c r="B45" i="3"/>
  <c r="I44" i="3"/>
  <c r="H44" i="3"/>
  <c r="G44" i="3"/>
  <c r="F44" i="3"/>
  <c r="E44" i="3"/>
  <c r="D44" i="3"/>
  <c r="C44" i="3"/>
  <c r="B44" i="3"/>
  <c r="I43" i="3"/>
  <c r="H43" i="3"/>
  <c r="G43" i="3"/>
  <c r="F43" i="3"/>
  <c r="E43" i="3"/>
  <c r="D43" i="3"/>
  <c r="C43" i="3"/>
  <c r="B43" i="3"/>
  <c r="I42" i="3"/>
  <c r="H42" i="3"/>
  <c r="G42" i="3"/>
  <c r="F42" i="3"/>
  <c r="E42" i="3"/>
  <c r="D42" i="3"/>
  <c r="C42" i="3"/>
  <c r="B42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32" i="3"/>
  <c r="H32" i="3"/>
  <c r="G32" i="3"/>
  <c r="F32" i="3"/>
  <c r="E32" i="3"/>
  <c r="D32" i="3"/>
  <c r="C32" i="3"/>
  <c r="B32" i="3"/>
  <c r="I31" i="3"/>
  <c r="H31" i="3"/>
  <c r="G31" i="3"/>
  <c r="F31" i="3"/>
  <c r="E31" i="3"/>
  <c r="D31" i="3"/>
  <c r="C31" i="3"/>
  <c r="B31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I52" i="3" l="1"/>
  <c r="I29" i="3"/>
  <c r="H52" i="3" l="1"/>
  <c r="H29" i="3"/>
  <c r="H6" i="3"/>
  <c r="G6" i="3" l="1"/>
  <c r="G29" i="3" l="1"/>
  <c r="G52" i="3"/>
  <c r="F29" i="3"/>
  <c r="F52" i="3"/>
  <c r="F6" i="3"/>
  <c r="E52" i="3" l="1"/>
  <c r="E29" i="3"/>
  <c r="E6" i="3"/>
  <c r="D52" i="3" l="1"/>
  <c r="D29" i="3"/>
  <c r="D6" i="3"/>
  <c r="C52" i="3"/>
  <c r="C29" i="3"/>
  <c r="C6" i="3"/>
  <c r="B52" i="3"/>
  <c r="B29" i="3"/>
  <c r="B6" i="3"/>
  <c r="A75" i="3"/>
</calcChain>
</file>

<file path=xl/sharedStrings.xml><?xml version="1.0" encoding="utf-8"?>
<sst xmlns="http://schemas.openxmlformats.org/spreadsheetml/2006/main" count="145" uniqueCount="41">
  <si>
    <t>Both Sexes -
Sexes réunis</t>
  </si>
  <si>
    <t>Male -
Masculin</t>
  </si>
  <si>
    <t>Female -
Féminin</t>
  </si>
  <si>
    <t>65+</t>
  </si>
  <si>
    <t>18+</t>
  </si>
  <si>
    <t>15+</t>
  </si>
  <si>
    <t>19+</t>
  </si>
  <si>
    <t>Population by Selected Age Groups and Sex, New Brunswick, July 1</t>
  </si>
  <si>
    <t>Population Distribution by Selected Age Groups and Sex, New Brunswick, July 1</t>
  </si>
  <si>
    <t>0 - 14</t>
  </si>
  <si>
    <t>0 - 15</t>
  </si>
  <si>
    <t>0 - 16</t>
  </si>
  <si>
    <t>0 - 17</t>
  </si>
  <si>
    <t>15 - 24</t>
  </si>
  <si>
    <t>15 - 64</t>
  </si>
  <si>
    <t>18 - 24</t>
  </si>
  <si>
    <t>18 - 64</t>
  </si>
  <si>
    <t>25 - 34</t>
  </si>
  <si>
    <t>35 - 44</t>
  </si>
  <si>
    <t>45 - 54</t>
  </si>
  <si>
    <t>55 - 64</t>
  </si>
  <si>
    <t>Population selon certains groupes d'âge et le sexe, Nouveau-Brunswick, au 1er juillet</t>
  </si>
  <si>
    <t>Répartition de la population selon certains groupes d'âge et le sexe, Nouveau-Brunswick, au 1er juillet</t>
  </si>
  <si>
    <t>2011 (ID)</t>
  </si>
  <si>
    <t>2012 (ID)</t>
  </si>
  <si>
    <t>2013 (ID)</t>
  </si>
  <si>
    <t>2014 (ID)</t>
  </si>
  <si>
    <t>2015 (ID)</t>
  </si>
  <si>
    <t>2016 (PD)</t>
  </si>
  <si>
    <t>Source: Statistics Canada, table 17-10-0005-01.  -  Statistique Canada, tableau 17-10-0005-01.</t>
  </si>
  <si>
    <t>0 - 18</t>
  </si>
  <si>
    <t>2018 (PD)</t>
  </si>
  <si>
    <t>2017 (PD)</t>
  </si>
  <si>
    <t>2019 (PD)</t>
  </si>
  <si>
    <t xml:space="preserve">  Average Age -</t>
  </si>
  <si>
    <t xml:space="preserve">  Âge moyen</t>
  </si>
  <si>
    <t>2020 (PD)</t>
  </si>
  <si>
    <t>2021 (PR)</t>
  </si>
  <si>
    <t>2022 (PP)</t>
  </si>
  <si>
    <t>Last updated: 21-Dec.-22</t>
  </si>
  <si>
    <t>Mise à jour :  21-déc.-22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</si>
</sst>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quotePrefix="1" applyFont="1" applyAlignment="1">
      <alignment horizontal="left"/>
    </xf>
    <xf numFmtId="165" fontId="1" fillId="0" borderId="0" xfId="0" applyNumberFormat="1" applyFont="1"/>
    <xf numFmtId="0" fontId="1" fillId="0" borderId="0" xfId="0" applyFont="1" applyAlignment="1">
      <alignment horizontal="left" indent="1"/>
    </xf>
    <xf numFmtId="164" fontId="4" fillId="0" borderId="0" xfId="0" applyNumberFormat="1" applyFont="1" applyFill="1"/>
    <xf numFmtId="3" fontId="1" fillId="0" borderId="0" xfId="0" applyNumberFormat="1" applyFont="1" applyFill="1"/>
    <xf numFmtId="165" fontId="2" fillId="0" borderId="0" xfId="0" applyNumberFormat="1" applyFont="1"/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0" fontId="1" fillId="0" borderId="0" xfId="0" quotePrefix="1" applyFont="1" applyFill="1"/>
    <xf numFmtId="165" fontId="1" fillId="0" borderId="0" xfId="0" applyNumberFormat="1" applyFont="1" applyFill="1"/>
    <xf numFmtId="0" fontId="1" fillId="0" borderId="0" xfId="0" applyFont="1" applyFill="1"/>
    <xf numFmtId="164" fontId="6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5" fillId="0" borderId="0" xfId="0" applyNumberFormat="1" applyFont="1" applyFill="1"/>
    <xf numFmtId="0" fontId="5" fillId="0" borderId="0" xfId="0" applyFont="1" applyFill="1"/>
    <xf numFmtId="3" fontId="2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" sqref="M2"/>
    </sheetView>
  </sheetViews>
  <sheetFormatPr defaultColWidth="9.1796875" defaultRowHeight="13" x14ac:dyDescent="0.3"/>
  <cols>
    <col min="1" max="1" width="12.1796875" style="3" customWidth="1"/>
    <col min="2" max="5" width="9.26953125" style="3" customWidth="1"/>
    <col min="6" max="12" width="9.1796875" style="3"/>
    <col min="13" max="13" width="9.1796875" style="9"/>
    <col min="14" max="16384" width="9.1796875" style="3"/>
  </cols>
  <sheetData>
    <row r="1" spans="1:26" x14ac:dyDescent="0.3">
      <c r="A1" s="1" t="s">
        <v>7</v>
      </c>
    </row>
    <row r="2" spans="1:26" x14ac:dyDescent="0.3">
      <c r="A2" s="1" t="s">
        <v>21</v>
      </c>
    </row>
    <row r="3" spans="1:26" x14ac:dyDescent="0.3">
      <c r="A3" s="5"/>
      <c r="B3" s="4"/>
      <c r="C3" s="4"/>
      <c r="D3" s="4"/>
      <c r="E3" s="4"/>
      <c r="F3" s="4"/>
      <c r="G3" s="4"/>
      <c r="H3" s="4"/>
    </row>
    <row r="4" spans="1:26" x14ac:dyDescent="0.3">
      <c r="A4" s="5"/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32</v>
      </c>
      <c r="I4" s="4" t="s">
        <v>31</v>
      </c>
      <c r="J4" s="4" t="s">
        <v>33</v>
      </c>
      <c r="K4" s="4" t="s">
        <v>36</v>
      </c>
      <c r="L4" s="25" t="s">
        <v>37</v>
      </c>
      <c r="M4" s="25" t="s">
        <v>38</v>
      </c>
    </row>
    <row r="5" spans="1:26" x14ac:dyDescent="0.3">
      <c r="A5" s="5"/>
      <c r="L5" s="9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2" customFormat="1" ht="26" x14ac:dyDescent="0.3">
      <c r="A6" s="7" t="s">
        <v>0</v>
      </c>
      <c r="B6" s="14">
        <v>755705</v>
      </c>
      <c r="C6" s="14">
        <v>758378</v>
      </c>
      <c r="D6" s="14">
        <v>758544</v>
      </c>
      <c r="E6" s="14">
        <v>758976</v>
      </c>
      <c r="F6" s="14">
        <v>758842</v>
      </c>
      <c r="G6" s="14">
        <v>763350</v>
      </c>
      <c r="H6" s="14">
        <v>766621</v>
      </c>
      <c r="I6" s="14">
        <v>770301</v>
      </c>
      <c r="J6" s="14">
        <v>777128</v>
      </c>
      <c r="K6" s="14">
        <v>782996</v>
      </c>
      <c r="L6" s="14">
        <v>790398</v>
      </c>
      <c r="M6" s="14">
        <v>812061</v>
      </c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3">
      <c r="A7" s="5"/>
      <c r="B7" s="18"/>
      <c r="C7" s="18"/>
      <c r="D7" s="18"/>
      <c r="E7" s="18"/>
      <c r="F7" s="18"/>
      <c r="G7" s="18"/>
      <c r="H7" s="18"/>
      <c r="I7" s="19"/>
      <c r="J7" s="14"/>
      <c r="K7" s="14"/>
      <c r="L7" s="14"/>
      <c r="M7" s="14"/>
      <c r="N7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3">
      <c r="A8" s="8" t="s">
        <v>9</v>
      </c>
      <c r="B8" s="19">
        <v>112619</v>
      </c>
      <c r="C8" s="19">
        <v>112364</v>
      </c>
      <c r="D8" s="19">
        <v>111435</v>
      </c>
      <c r="E8" s="19">
        <v>110897</v>
      </c>
      <c r="F8" s="19">
        <v>110164</v>
      </c>
      <c r="G8" s="19">
        <v>111061</v>
      </c>
      <c r="H8" s="19">
        <v>111144</v>
      </c>
      <c r="I8" s="19">
        <v>111284</v>
      </c>
      <c r="J8" s="19">
        <v>111818</v>
      </c>
      <c r="K8" s="19">
        <v>112134</v>
      </c>
      <c r="L8" s="19">
        <v>111903</v>
      </c>
      <c r="M8" s="19">
        <v>114071</v>
      </c>
      <c r="N8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3">
      <c r="A9" s="8" t="s">
        <v>10</v>
      </c>
      <c r="B9" s="19">
        <v>121268</v>
      </c>
      <c r="C9" s="19">
        <v>120682</v>
      </c>
      <c r="D9" s="19">
        <v>119763</v>
      </c>
      <c r="E9" s="19">
        <v>118925</v>
      </c>
      <c r="F9" s="19">
        <v>118390</v>
      </c>
      <c r="G9" s="19">
        <v>118884</v>
      </c>
      <c r="H9" s="19">
        <v>118932</v>
      </c>
      <c r="I9" s="19">
        <v>119160</v>
      </c>
      <c r="J9" s="19">
        <v>119746</v>
      </c>
      <c r="K9" s="19">
        <v>119922</v>
      </c>
      <c r="L9" s="19">
        <v>119800</v>
      </c>
      <c r="M9" s="19">
        <v>122389</v>
      </c>
      <c r="N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">
      <c r="A10" s="8" t="s">
        <v>11</v>
      </c>
      <c r="B10" s="19">
        <v>130286</v>
      </c>
      <c r="C10" s="19">
        <v>129339</v>
      </c>
      <c r="D10" s="19">
        <v>128050</v>
      </c>
      <c r="E10" s="19">
        <v>127258</v>
      </c>
      <c r="F10" s="19">
        <v>126488</v>
      </c>
      <c r="G10" s="19">
        <v>127192</v>
      </c>
      <c r="H10" s="19">
        <v>126881</v>
      </c>
      <c r="I10" s="19">
        <v>127106</v>
      </c>
      <c r="J10" s="19">
        <v>127829</v>
      </c>
      <c r="K10" s="19">
        <v>128046</v>
      </c>
      <c r="L10" s="19">
        <v>127641</v>
      </c>
      <c r="M10" s="19">
        <v>130616</v>
      </c>
      <c r="N10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3">
      <c r="A11" s="8" t="s">
        <v>12</v>
      </c>
      <c r="B11" s="19">
        <v>139616</v>
      </c>
      <c r="C11" s="19">
        <v>138281</v>
      </c>
      <c r="D11" s="19">
        <v>136664</v>
      </c>
      <c r="E11" s="19">
        <v>135488</v>
      </c>
      <c r="F11" s="19">
        <v>134855</v>
      </c>
      <c r="G11" s="19">
        <v>135415</v>
      </c>
      <c r="H11" s="19">
        <v>135280</v>
      </c>
      <c r="I11" s="19">
        <v>135224</v>
      </c>
      <c r="J11" s="19">
        <v>135913</v>
      </c>
      <c r="K11" s="19">
        <v>136190</v>
      </c>
      <c r="L11" s="19">
        <v>135764</v>
      </c>
      <c r="M11" s="19">
        <v>138804</v>
      </c>
      <c r="N1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3">
      <c r="A12" s="8" t="s">
        <v>30</v>
      </c>
      <c r="B12" s="19">
        <v>149191</v>
      </c>
      <c r="C12" s="19">
        <v>147577</v>
      </c>
      <c r="D12" s="19">
        <v>145585</v>
      </c>
      <c r="E12" s="19">
        <v>144047</v>
      </c>
      <c r="F12" s="19">
        <v>143110</v>
      </c>
      <c r="G12" s="19">
        <v>143791</v>
      </c>
      <c r="H12" s="19">
        <v>143589</v>
      </c>
      <c r="I12" s="19">
        <v>143699</v>
      </c>
      <c r="J12" s="19">
        <v>144138</v>
      </c>
      <c r="K12" s="19">
        <v>144385</v>
      </c>
      <c r="L12" s="19">
        <v>143925</v>
      </c>
      <c r="M12" s="19">
        <v>147303</v>
      </c>
      <c r="N12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3">
      <c r="A13" s="10" t="s">
        <v>13</v>
      </c>
      <c r="B13" s="19">
        <v>93773</v>
      </c>
      <c r="C13" s="19">
        <v>91971</v>
      </c>
      <c r="D13" s="19">
        <v>89901</v>
      </c>
      <c r="E13" s="19">
        <v>87726</v>
      </c>
      <c r="F13" s="19">
        <v>85906</v>
      </c>
      <c r="G13" s="19">
        <v>84875</v>
      </c>
      <c r="H13" s="19">
        <v>84303</v>
      </c>
      <c r="I13" s="19">
        <v>83726</v>
      </c>
      <c r="J13" s="19">
        <v>84306</v>
      </c>
      <c r="K13" s="19">
        <v>84648</v>
      </c>
      <c r="L13" s="19">
        <v>85222</v>
      </c>
      <c r="M13" s="19">
        <v>90359</v>
      </c>
      <c r="N13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3">
      <c r="A14" s="10" t="s">
        <v>14</v>
      </c>
      <c r="B14" s="19">
        <v>520475</v>
      </c>
      <c r="C14" s="19">
        <v>518042</v>
      </c>
      <c r="D14" s="19">
        <v>513727</v>
      </c>
      <c r="E14" s="19">
        <v>509190</v>
      </c>
      <c r="F14" s="19">
        <v>504886</v>
      </c>
      <c r="G14" s="19">
        <v>503180</v>
      </c>
      <c r="H14" s="19">
        <v>501148</v>
      </c>
      <c r="I14" s="19">
        <v>499301</v>
      </c>
      <c r="J14" s="19">
        <v>499827</v>
      </c>
      <c r="K14" s="19">
        <v>499206</v>
      </c>
      <c r="L14" s="19">
        <v>500833</v>
      </c>
      <c r="M14" s="19">
        <v>513908</v>
      </c>
      <c r="N1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3">
      <c r="A15" s="10" t="s">
        <v>5</v>
      </c>
      <c r="B15" s="19">
        <v>643086</v>
      </c>
      <c r="C15" s="19">
        <v>646014</v>
      </c>
      <c r="D15" s="19">
        <v>647109</v>
      </c>
      <c r="E15" s="19">
        <v>648079</v>
      </c>
      <c r="F15" s="19">
        <v>648678</v>
      </c>
      <c r="G15" s="19">
        <v>652289</v>
      </c>
      <c r="H15" s="19">
        <v>655477</v>
      </c>
      <c r="I15" s="19">
        <v>659017</v>
      </c>
      <c r="J15" s="19">
        <v>665310</v>
      </c>
      <c r="K15" s="19">
        <v>670862</v>
      </c>
      <c r="L15" s="19">
        <v>678495</v>
      </c>
      <c r="M15" s="19">
        <v>697990</v>
      </c>
      <c r="N1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3">
      <c r="A16" s="10" t="s">
        <v>15</v>
      </c>
      <c r="B16" s="19">
        <v>66776</v>
      </c>
      <c r="C16" s="19">
        <v>66054</v>
      </c>
      <c r="D16" s="19">
        <v>64672</v>
      </c>
      <c r="E16" s="19">
        <v>63135</v>
      </c>
      <c r="F16" s="19">
        <v>61215</v>
      </c>
      <c r="G16" s="19">
        <v>60521</v>
      </c>
      <c r="H16" s="19">
        <v>60167</v>
      </c>
      <c r="I16" s="19">
        <v>59786</v>
      </c>
      <c r="J16" s="19">
        <v>60211</v>
      </c>
      <c r="K16" s="19">
        <v>60592</v>
      </c>
      <c r="L16" s="19">
        <v>61361</v>
      </c>
      <c r="M16" s="19">
        <v>65626</v>
      </c>
      <c r="N1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3">
      <c r="A17" s="10" t="s">
        <v>16</v>
      </c>
      <c r="B17" s="19">
        <v>493478</v>
      </c>
      <c r="C17" s="19">
        <v>492125</v>
      </c>
      <c r="D17" s="19">
        <v>488498</v>
      </c>
      <c r="E17" s="19">
        <v>484599</v>
      </c>
      <c r="F17" s="19">
        <v>480195</v>
      </c>
      <c r="G17" s="19">
        <v>478826</v>
      </c>
      <c r="H17" s="19">
        <v>477012</v>
      </c>
      <c r="I17" s="19">
        <v>475361</v>
      </c>
      <c r="J17" s="19">
        <v>475732</v>
      </c>
      <c r="K17" s="19">
        <v>475150</v>
      </c>
      <c r="L17" s="19">
        <v>476972</v>
      </c>
      <c r="M17" s="19">
        <v>489175</v>
      </c>
      <c r="N1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3">
      <c r="A18" s="10" t="s">
        <v>4</v>
      </c>
      <c r="B18" s="19">
        <v>616089</v>
      </c>
      <c r="C18" s="19">
        <v>620097</v>
      </c>
      <c r="D18" s="19">
        <v>621880</v>
      </c>
      <c r="E18" s="19">
        <v>623488</v>
      </c>
      <c r="F18" s="19">
        <v>623987</v>
      </c>
      <c r="G18" s="19">
        <v>627935</v>
      </c>
      <c r="H18" s="19">
        <v>631341</v>
      </c>
      <c r="I18" s="19">
        <v>635077</v>
      </c>
      <c r="J18" s="19">
        <v>641215</v>
      </c>
      <c r="K18" s="19">
        <v>646806</v>
      </c>
      <c r="L18" s="19">
        <v>654634</v>
      </c>
      <c r="M18" s="19">
        <v>673257</v>
      </c>
      <c r="N1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3">
      <c r="A19" s="10" t="s">
        <v>6</v>
      </c>
      <c r="B19" s="19">
        <v>606514</v>
      </c>
      <c r="C19" s="19">
        <v>610801</v>
      </c>
      <c r="D19" s="19">
        <v>612959</v>
      </c>
      <c r="E19" s="19">
        <v>614929</v>
      </c>
      <c r="F19" s="19">
        <v>615732</v>
      </c>
      <c r="G19" s="19">
        <v>619559</v>
      </c>
      <c r="H19" s="19">
        <v>623032</v>
      </c>
      <c r="I19" s="19">
        <v>626602</v>
      </c>
      <c r="J19" s="19">
        <v>632990</v>
      </c>
      <c r="K19" s="19">
        <v>638611</v>
      </c>
      <c r="L19" s="19">
        <v>646473</v>
      </c>
      <c r="M19" s="19">
        <v>664758</v>
      </c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3">
      <c r="A20" s="10" t="s">
        <v>17</v>
      </c>
      <c r="B20" s="19">
        <v>90644</v>
      </c>
      <c r="C20" s="19">
        <v>89769</v>
      </c>
      <c r="D20" s="19">
        <v>88499</v>
      </c>
      <c r="E20" s="19">
        <v>87432</v>
      </c>
      <c r="F20" s="19">
        <v>86014</v>
      </c>
      <c r="G20" s="19">
        <v>85735</v>
      </c>
      <c r="H20" s="19">
        <v>86090</v>
      </c>
      <c r="I20" s="19">
        <v>86618</v>
      </c>
      <c r="J20" s="19">
        <v>87836</v>
      </c>
      <c r="K20" s="19">
        <v>88827</v>
      </c>
      <c r="L20" s="19">
        <v>90699</v>
      </c>
      <c r="M20" s="19">
        <v>96268</v>
      </c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3">
      <c r="A21" s="10" t="s">
        <v>18</v>
      </c>
      <c r="B21" s="19">
        <v>101133</v>
      </c>
      <c r="C21" s="19">
        <v>100469</v>
      </c>
      <c r="D21" s="19">
        <v>99196</v>
      </c>
      <c r="E21" s="19">
        <v>97882</v>
      </c>
      <c r="F21" s="19">
        <v>96699</v>
      </c>
      <c r="G21" s="19">
        <v>95795</v>
      </c>
      <c r="H21" s="19">
        <v>94824</v>
      </c>
      <c r="I21" s="19">
        <v>94470</v>
      </c>
      <c r="J21" s="19">
        <v>94824</v>
      </c>
      <c r="K21" s="19">
        <v>94930</v>
      </c>
      <c r="L21" s="19">
        <v>95511</v>
      </c>
      <c r="M21" s="19">
        <v>97961</v>
      </c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3">
      <c r="A22" s="10" t="s">
        <v>19</v>
      </c>
      <c r="B22" s="19">
        <v>123474</v>
      </c>
      <c r="C22" s="19">
        <v>122161</v>
      </c>
      <c r="D22" s="19">
        <v>120315</v>
      </c>
      <c r="E22" s="19">
        <v>118654</v>
      </c>
      <c r="F22" s="19">
        <v>116848</v>
      </c>
      <c r="G22" s="19">
        <v>115205</v>
      </c>
      <c r="H22" s="19">
        <v>113009</v>
      </c>
      <c r="I22" s="19">
        <v>110494</v>
      </c>
      <c r="J22" s="19">
        <v>108053</v>
      </c>
      <c r="K22" s="19">
        <v>105781</v>
      </c>
      <c r="L22" s="19">
        <v>104731</v>
      </c>
      <c r="M22" s="19">
        <v>105520</v>
      </c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3">
      <c r="A23" s="10" t="s">
        <v>20</v>
      </c>
      <c r="B23" s="19">
        <v>111451</v>
      </c>
      <c r="C23" s="19">
        <v>113672</v>
      </c>
      <c r="D23" s="19">
        <v>115816</v>
      </c>
      <c r="E23" s="19">
        <v>117496</v>
      </c>
      <c r="F23" s="19">
        <v>119419</v>
      </c>
      <c r="G23" s="19">
        <v>121570</v>
      </c>
      <c r="H23" s="19">
        <v>122922</v>
      </c>
      <c r="I23" s="19">
        <v>123993</v>
      </c>
      <c r="J23" s="19">
        <v>124808</v>
      </c>
      <c r="K23" s="19">
        <v>125020</v>
      </c>
      <c r="L23" s="19">
        <v>124670</v>
      </c>
      <c r="M23" s="19">
        <v>123800</v>
      </c>
      <c r="N23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3">
      <c r="A24" s="10" t="s">
        <v>3</v>
      </c>
      <c r="B24" s="19">
        <v>122611</v>
      </c>
      <c r="C24" s="19">
        <v>127972</v>
      </c>
      <c r="D24" s="19">
        <v>133382</v>
      </c>
      <c r="E24" s="19">
        <v>138889</v>
      </c>
      <c r="F24" s="19">
        <v>143792</v>
      </c>
      <c r="G24" s="19">
        <v>149109</v>
      </c>
      <c r="H24" s="19">
        <v>154329</v>
      </c>
      <c r="I24" s="19">
        <v>159716</v>
      </c>
      <c r="J24" s="19">
        <v>165483</v>
      </c>
      <c r="K24" s="19">
        <v>171656</v>
      </c>
      <c r="L24" s="19">
        <v>177662</v>
      </c>
      <c r="M24" s="19">
        <v>184082</v>
      </c>
      <c r="N2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A25" s="8" t="s">
        <v>34</v>
      </c>
      <c r="B25" s="20"/>
      <c r="C25" s="20"/>
      <c r="D25" s="19"/>
      <c r="E25" s="21"/>
      <c r="F25" s="19"/>
      <c r="G25" s="19"/>
      <c r="H25" s="19"/>
      <c r="I25" s="19"/>
      <c r="J25" s="19"/>
      <c r="K25" s="19"/>
      <c r="L25" s="19"/>
      <c r="M25" s="19"/>
      <c r="N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3">
      <c r="A26" s="8" t="s">
        <v>35</v>
      </c>
      <c r="B26" s="22">
        <v>41.8</v>
      </c>
      <c r="C26" s="22">
        <v>42.1</v>
      </c>
      <c r="D26" s="22">
        <v>42.5</v>
      </c>
      <c r="E26" s="22">
        <v>42.9</v>
      </c>
      <c r="F26" s="22">
        <v>43.2</v>
      </c>
      <c r="G26" s="22">
        <v>43.5</v>
      </c>
      <c r="H26" s="22">
        <v>43.7</v>
      </c>
      <c r="I26" s="22">
        <v>43.9</v>
      </c>
      <c r="J26" s="22">
        <v>44.1</v>
      </c>
      <c r="K26" s="22">
        <v>44.3</v>
      </c>
      <c r="L26" s="22">
        <v>44.5</v>
      </c>
      <c r="M26" s="22">
        <v>44.4</v>
      </c>
      <c r="N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3">
      <c r="A27" s="12"/>
      <c r="B27" s="22"/>
      <c r="C27" s="22"/>
      <c r="D27" s="22"/>
      <c r="E27" s="22"/>
      <c r="F27" s="22"/>
      <c r="G27" s="22"/>
      <c r="H27" s="2"/>
      <c r="I27" s="2"/>
      <c r="J27" s="2"/>
      <c r="K27" s="19"/>
      <c r="L27" s="9"/>
      <c r="N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3">
      <c r="A28" s="5"/>
      <c r="B28" s="13"/>
      <c r="C28" s="18"/>
      <c r="D28" s="2"/>
      <c r="E28" s="2"/>
      <c r="F28" s="2"/>
      <c r="G28" s="2"/>
      <c r="H28" s="2"/>
      <c r="I28" s="2"/>
      <c r="J28" s="2"/>
      <c r="K28" s="19"/>
      <c r="L28" s="9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2" customFormat="1" ht="26" x14ac:dyDescent="0.3">
      <c r="A29" s="7" t="s">
        <v>1</v>
      </c>
      <c r="B29" s="14">
        <v>373751</v>
      </c>
      <c r="C29" s="14">
        <v>375070</v>
      </c>
      <c r="D29" s="14">
        <v>375053</v>
      </c>
      <c r="E29" s="14">
        <v>375294</v>
      </c>
      <c r="F29" s="14">
        <v>375136</v>
      </c>
      <c r="G29" s="14">
        <v>377460</v>
      </c>
      <c r="H29" s="14">
        <v>379310</v>
      </c>
      <c r="I29" s="14">
        <v>381039</v>
      </c>
      <c r="J29" s="14">
        <v>384543</v>
      </c>
      <c r="K29" s="14">
        <v>387740</v>
      </c>
      <c r="L29" s="14">
        <v>391864</v>
      </c>
      <c r="M29" s="14">
        <v>403234</v>
      </c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x14ac:dyDescent="0.3">
      <c r="A30" s="5"/>
      <c r="B30" s="27"/>
      <c r="C30" s="27"/>
      <c r="D30" s="18"/>
      <c r="E30" s="27"/>
      <c r="F30" s="27"/>
      <c r="G30" s="28"/>
      <c r="H30" s="19"/>
      <c r="I30" s="19"/>
      <c r="J30" s="19"/>
      <c r="K30" s="19"/>
      <c r="L30" s="14"/>
      <c r="M30" s="14"/>
      <c r="N30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3">
      <c r="A31" s="8" t="s">
        <v>9</v>
      </c>
      <c r="B31" s="29">
        <v>58105</v>
      </c>
      <c r="C31" s="29">
        <v>57618</v>
      </c>
      <c r="D31" s="29">
        <v>57013</v>
      </c>
      <c r="E31" s="29">
        <v>56580</v>
      </c>
      <c r="F31" s="29">
        <v>56067</v>
      </c>
      <c r="G31" s="29">
        <v>56494</v>
      </c>
      <c r="H31" s="29">
        <v>56651</v>
      </c>
      <c r="I31" s="29">
        <v>56747</v>
      </c>
      <c r="J31" s="29">
        <v>57113</v>
      </c>
      <c r="K31" s="29">
        <v>57283</v>
      </c>
      <c r="L31" s="19">
        <v>57263</v>
      </c>
      <c r="M31" s="19">
        <v>58327</v>
      </c>
      <c r="N31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3">
      <c r="A32" s="8" t="s">
        <v>10</v>
      </c>
      <c r="B32" s="29">
        <v>62605</v>
      </c>
      <c r="C32" s="29">
        <v>62008</v>
      </c>
      <c r="D32" s="29">
        <v>61292</v>
      </c>
      <c r="E32" s="29">
        <v>60747</v>
      </c>
      <c r="F32" s="29">
        <v>60324</v>
      </c>
      <c r="G32" s="29">
        <v>60436</v>
      </c>
      <c r="H32" s="29">
        <v>60612</v>
      </c>
      <c r="I32" s="29">
        <v>60711</v>
      </c>
      <c r="J32" s="29">
        <v>61065</v>
      </c>
      <c r="K32" s="29">
        <v>61301</v>
      </c>
      <c r="L32" s="19">
        <v>61273</v>
      </c>
      <c r="M32" s="19">
        <v>62592</v>
      </c>
      <c r="N32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3">
      <c r="A33" s="8" t="s">
        <v>11</v>
      </c>
      <c r="B33" s="29">
        <v>67275</v>
      </c>
      <c r="C33" s="29">
        <v>66502</v>
      </c>
      <c r="D33" s="29">
        <v>65653</v>
      </c>
      <c r="E33" s="29">
        <v>65026</v>
      </c>
      <c r="F33" s="29">
        <v>64513</v>
      </c>
      <c r="G33" s="29">
        <v>64730</v>
      </c>
      <c r="H33" s="29">
        <v>64609</v>
      </c>
      <c r="I33" s="29">
        <v>64721</v>
      </c>
      <c r="J33" s="29">
        <v>65103</v>
      </c>
      <c r="K33" s="29">
        <v>65340</v>
      </c>
      <c r="L33" s="19">
        <v>65313</v>
      </c>
      <c r="M33" s="19">
        <v>66726</v>
      </c>
      <c r="N33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3">
      <c r="A34" s="8" t="s">
        <v>12</v>
      </c>
      <c r="B34" s="29">
        <v>72044</v>
      </c>
      <c r="C34" s="29">
        <v>71140</v>
      </c>
      <c r="D34" s="29">
        <v>70135</v>
      </c>
      <c r="E34" s="29">
        <v>69367</v>
      </c>
      <c r="F34" s="29">
        <v>68805</v>
      </c>
      <c r="G34" s="29">
        <v>68974</v>
      </c>
      <c r="H34" s="29">
        <v>68945</v>
      </c>
      <c r="I34" s="29">
        <v>68790</v>
      </c>
      <c r="J34" s="29">
        <v>69176</v>
      </c>
      <c r="K34" s="30">
        <v>69413</v>
      </c>
      <c r="L34" s="30">
        <v>69349</v>
      </c>
      <c r="M34" s="30">
        <v>70907</v>
      </c>
      <c r="N34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3">
      <c r="A35" s="8" t="s">
        <v>30</v>
      </c>
      <c r="B35" s="29">
        <v>76976</v>
      </c>
      <c r="C35" s="29">
        <v>75904</v>
      </c>
      <c r="D35" s="29">
        <v>74752</v>
      </c>
      <c r="E35" s="29">
        <v>73812</v>
      </c>
      <c r="F35" s="29">
        <v>73162</v>
      </c>
      <c r="G35" s="29">
        <v>73299</v>
      </c>
      <c r="H35" s="29">
        <v>73236</v>
      </c>
      <c r="I35" s="29">
        <v>73174</v>
      </c>
      <c r="J35" s="29">
        <v>73310</v>
      </c>
      <c r="K35" s="29">
        <v>73555</v>
      </c>
      <c r="L35" s="29">
        <v>73441</v>
      </c>
      <c r="M35" s="29">
        <v>75142</v>
      </c>
      <c r="N3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3">
      <c r="A36" s="10" t="s">
        <v>13</v>
      </c>
      <c r="B36" s="29">
        <v>48715</v>
      </c>
      <c r="C36" s="29">
        <v>47794</v>
      </c>
      <c r="D36" s="29">
        <v>46630</v>
      </c>
      <c r="E36" s="29">
        <v>45571</v>
      </c>
      <c r="F36" s="29">
        <v>44673</v>
      </c>
      <c r="G36" s="29">
        <v>44098</v>
      </c>
      <c r="H36" s="29">
        <v>43717</v>
      </c>
      <c r="I36" s="29">
        <v>43286</v>
      </c>
      <c r="J36" s="29">
        <v>43457</v>
      </c>
      <c r="K36" s="29">
        <v>43709</v>
      </c>
      <c r="L36" s="29">
        <v>44013</v>
      </c>
      <c r="M36" s="29">
        <v>46748</v>
      </c>
      <c r="N3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3">
      <c r="A37" s="10" t="s">
        <v>14</v>
      </c>
      <c r="B37" s="29">
        <v>260989</v>
      </c>
      <c r="C37" s="29">
        <v>260032</v>
      </c>
      <c r="D37" s="29">
        <v>257699</v>
      </c>
      <c r="E37" s="29">
        <v>255458</v>
      </c>
      <c r="F37" s="29">
        <v>253194</v>
      </c>
      <c r="G37" s="29">
        <v>252448</v>
      </c>
      <c r="H37" s="29">
        <v>251589</v>
      </c>
      <c r="I37" s="29">
        <v>250640</v>
      </c>
      <c r="J37" s="29">
        <v>250852</v>
      </c>
      <c r="K37" s="29">
        <v>250854</v>
      </c>
      <c r="L37" s="29">
        <v>252078</v>
      </c>
      <c r="M37" s="29">
        <v>259218</v>
      </c>
      <c r="N3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3">
      <c r="A38" s="10" t="s">
        <v>5</v>
      </c>
      <c r="B38" s="29">
        <v>315646</v>
      </c>
      <c r="C38" s="29">
        <v>317452</v>
      </c>
      <c r="D38" s="29">
        <v>318040</v>
      </c>
      <c r="E38" s="29">
        <v>318714</v>
      </c>
      <c r="F38" s="29">
        <v>319069</v>
      </c>
      <c r="G38" s="29">
        <v>320966</v>
      </c>
      <c r="H38" s="29">
        <v>322659</v>
      </c>
      <c r="I38" s="29">
        <v>324292</v>
      </c>
      <c r="J38" s="29">
        <v>327430</v>
      </c>
      <c r="K38" s="29">
        <v>330457</v>
      </c>
      <c r="L38" s="29">
        <v>334601</v>
      </c>
      <c r="M38" s="29">
        <v>344907</v>
      </c>
      <c r="N38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3">
      <c r="A39" s="10" t="s">
        <v>15</v>
      </c>
      <c r="B39" s="29">
        <v>34776</v>
      </c>
      <c r="C39" s="29">
        <v>34272</v>
      </c>
      <c r="D39" s="29">
        <v>33508</v>
      </c>
      <c r="E39" s="29">
        <v>32784</v>
      </c>
      <c r="F39" s="29">
        <v>31935</v>
      </c>
      <c r="G39" s="29">
        <v>31618</v>
      </c>
      <c r="H39" s="29">
        <v>31423</v>
      </c>
      <c r="I39" s="29">
        <v>31243</v>
      </c>
      <c r="J39" s="29">
        <v>31394</v>
      </c>
      <c r="K39" s="29">
        <v>31579</v>
      </c>
      <c r="L39" s="29">
        <v>31927</v>
      </c>
      <c r="M39" s="29">
        <v>34168</v>
      </c>
      <c r="N39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3">
      <c r="A40" s="10" t="s">
        <v>16</v>
      </c>
      <c r="B40" s="29">
        <v>247050</v>
      </c>
      <c r="C40" s="29">
        <v>246510</v>
      </c>
      <c r="D40" s="29">
        <v>244577</v>
      </c>
      <c r="E40" s="29">
        <v>242671</v>
      </c>
      <c r="F40" s="29">
        <v>240456</v>
      </c>
      <c r="G40" s="29">
        <v>239968</v>
      </c>
      <c r="H40" s="29">
        <v>239295</v>
      </c>
      <c r="I40" s="29">
        <v>238597</v>
      </c>
      <c r="J40" s="29">
        <v>238789</v>
      </c>
      <c r="K40" s="29">
        <v>238724</v>
      </c>
      <c r="L40" s="29">
        <v>239992</v>
      </c>
      <c r="M40" s="29">
        <v>246638</v>
      </c>
      <c r="N40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3">
      <c r="A41" s="10" t="s">
        <v>4</v>
      </c>
      <c r="B41" s="29">
        <v>301707</v>
      </c>
      <c r="C41" s="29">
        <v>303930</v>
      </c>
      <c r="D41" s="29">
        <v>304918</v>
      </c>
      <c r="E41" s="29">
        <v>305927</v>
      </c>
      <c r="F41" s="29">
        <v>306331</v>
      </c>
      <c r="G41" s="29">
        <v>308486</v>
      </c>
      <c r="H41" s="29">
        <v>310365</v>
      </c>
      <c r="I41" s="29">
        <v>312249</v>
      </c>
      <c r="J41" s="29">
        <v>315367</v>
      </c>
      <c r="K41" s="29">
        <v>318327</v>
      </c>
      <c r="L41" s="29">
        <v>322515</v>
      </c>
      <c r="M41" s="29">
        <v>332327</v>
      </c>
      <c r="N41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3">
      <c r="A42" s="10" t="s">
        <v>6</v>
      </c>
      <c r="B42" s="29">
        <v>296775</v>
      </c>
      <c r="C42" s="29">
        <v>299166</v>
      </c>
      <c r="D42" s="29">
        <v>300301</v>
      </c>
      <c r="E42" s="29">
        <v>301482</v>
      </c>
      <c r="F42" s="29">
        <v>301974</v>
      </c>
      <c r="G42" s="29">
        <v>304161</v>
      </c>
      <c r="H42" s="29">
        <v>306074</v>
      </c>
      <c r="I42" s="29">
        <v>307865</v>
      </c>
      <c r="J42" s="29">
        <v>311233</v>
      </c>
      <c r="K42" s="29">
        <v>314185</v>
      </c>
      <c r="L42" s="29">
        <v>318423</v>
      </c>
      <c r="M42" s="29">
        <v>328092</v>
      </c>
      <c r="N42" s="31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3">
      <c r="A43" s="10" t="s">
        <v>17</v>
      </c>
      <c r="B43" s="29">
        <v>45805</v>
      </c>
      <c r="C43" s="29">
        <v>45570</v>
      </c>
      <c r="D43" s="29">
        <v>44915</v>
      </c>
      <c r="E43" s="29">
        <v>44324</v>
      </c>
      <c r="F43" s="29">
        <v>43429</v>
      </c>
      <c r="G43" s="29">
        <v>43361</v>
      </c>
      <c r="H43" s="29">
        <v>43646</v>
      </c>
      <c r="I43" s="29">
        <v>43925</v>
      </c>
      <c r="J43" s="29">
        <v>44651</v>
      </c>
      <c r="K43" s="29">
        <v>45247</v>
      </c>
      <c r="L43" s="29">
        <v>46434</v>
      </c>
      <c r="M43" s="29">
        <v>49467</v>
      </c>
      <c r="N43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3">
      <c r="A44" s="10" t="s">
        <v>18</v>
      </c>
      <c r="B44" s="29">
        <v>50059</v>
      </c>
      <c r="C44" s="29">
        <v>49837</v>
      </c>
      <c r="D44" s="29">
        <v>49174</v>
      </c>
      <c r="E44" s="29">
        <v>48563</v>
      </c>
      <c r="F44" s="29">
        <v>47895</v>
      </c>
      <c r="G44" s="29">
        <v>47402</v>
      </c>
      <c r="H44" s="29">
        <v>46914</v>
      </c>
      <c r="I44" s="29">
        <v>46702</v>
      </c>
      <c r="J44" s="29">
        <v>46964</v>
      </c>
      <c r="K44" s="29">
        <v>47116</v>
      </c>
      <c r="L44" s="29">
        <v>47465</v>
      </c>
      <c r="M44" s="29">
        <v>48870</v>
      </c>
      <c r="N44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3">
      <c r="A45" s="10" t="s">
        <v>19</v>
      </c>
      <c r="B45" s="29">
        <v>60910</v>
      </c>
      <c r="C45" s="29">
        <v>60358</v>
      </c>
      <c r="D45" s="29">
        <v>59651</v>
      </c>
      <c r="E45" s="29">
        <v>58959</v>
      </c>
      <c r="F45" s="29">
        <v>58307</v>
      </c>
      <c r="G45" s="29">
        <v>57631</v>
      </c>
      <c r="H45" s="29">
        <v>56612</v>
      </c>
      <c r="I45" s="29">
        <v>55323</v>
      </c>
      <c r="J45" s="29">
        <v>54029</v>
      </c>
      <c r="K45" s="29">
        <v>52914</v>
      </c>
      <c r="L45" s="29">
        <v>52439</v>
      </c>
      <c r="M45" s="29">
        <v>52866</v>
      </c>
      <c r="N4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3">
      <c r="A46" s="10" t="s">
        <v>20</v>
      </c>
      <c r="B46" s="29">
        <v>55500</v>
      </c>
      <c r="C46" s="29">
        <v>56473</v>
      </c>
      <c r="D46" s="29">
        <v>57329</v>
      </c>
      <c r="E46" s="29">
        <v>58041</v>
      </c>
      <c r="F46" s="29">
        <v>58890</v>
      </c>
      <c r="G46" s="29">
        <v>59956</v>
      </c>
      <c r="H46" s="29">
        <v>60700</v>
      </c>
      <c r="I46" s="29">
        <v>61404</v>
      </c>
      <c r="J46" s="29">
        <v>61751</v>
      </c>
      <c r="K46" s="29">
        <v>61868</v>
      </c>
      <c r="L46" s="29">
        <v>61727</v>
      </c>
      <c r="M46" s="29">
        <v>61267</v>
      </c>
      <c r="N4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3">
      <c r="A47" s="10" t="s">
        <v>3</v>
      </c>
      <c r="B47" s="29">
        <v>54657</v>
      </c>
      <c r="C47" s="29">
        <v>57420</v>
      </c>
      <c r="D47" s="29">
        <v>60341</v>
      </c>
      <c r="E47" s="29">
        <v>63256</v>
      </c>
      <c r="F47" s="29">
        <v>65875</v>
      </c>
      <c r="G47" s="29">
        <v>68518</v>
      </c>
      <c r="H47" s="29">
        <v>71070</v>
      </c>
      <c r="I47" s="29">
        <v>73652</v>
      </c>
      <c r="J47" s="29">
        <v>76578</v>
      </c>
      <c r="K47" s="29">
        <v>79603</v>
      </c>
      <c r="L47" s="29">
        <v>82523</v>
      </c>
      <c r="M47" s="29">
        <v>85689</v>
      </c>
      <c r="N4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3">
      <c r="A48" s="8" t="s">
        <v>34</v>
      </c>
      <c r="B48" s="18"/>
      <c r="C48" s="18"/>
      <c r="D48" s="18"/>
      <c r="E48" s="2"/>
      <c r="F48" s="2"/>
      <c r="G48" s="2"/>
      <c r="H48" s="2"/>
      <c r="I48" s="2"/>
      <c r="J48" s="2"/>
      <c r="K48" s="19"/>
      <c r="L48" s="19"/>
      <c r="M48" s="19"/>
      <c r="N4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3">
      <c r="A49" s="8" t="s">
        <v>35</v>
      </c>
      <c r="B49" s="22">
        <v>40.799999999999997</v>
      </c>
      <c r="C49" s="22">
        <v>41.1</v>
      </c>
      <c r="D49" s="22">
        <v>41.5</v>
      </c>
      <c r="E49" s="22">
        <v>41.9</v>
      </c>
      <c r="F49" s="22">
        <v>42.3</v>
      </c>
      <c r="G49" s="22">
        <v>42.6</v>
      </c>
      <c r="H49" s="22">
        <v>42.8</v>
      </c>
      <c r="I49" s="22">
        <v>43</v>
      </c>
      <c r="J49" s="22">
        <v>43.2</v>
      </c>
      <c r="K49" s="22">
        <v>43.4</v>
      </c>
      <c r="L49" s="22">
        <v>43.6</v>
      </c>
      <c r="M49" s="22">
        <v>43.5</v>
      </c>
      <c r="N49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3">
      <c r="A50" s="5"/>
      <c r="B50" s="24"/>
      <c r="C50" s="24"/>
      <c r="D50" s="24"/>
      <c r="E50" s="24"/>
      <c r="F50" s="24"/>
      <c r="G50" s="2"/>
      <c r="H50" s="2"/>
      <c r="I50" s="2"/>
      <c r="J50" s="2"/>
      <c r="K50" s="19"/>
      <c r="L50" s="19"/>
      <c r="M50" s="19"/>
      <c r="N50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3">
      <c r="A51" s="5"/>
      <c r="B51" s="18"/>
      <c r="C51" s="18"/>
      <c r="D51" s="18"/>
      <c r="E51" s="2"/>
      <c r="F51" s="2"/>
      <c r="G51" s="2"/>
      <c r="H51" s="2"/>
      <c r="I51" s="2"/>
      <c r="J51" s="2"/>
      <c r="K51" s="19"/>
      <c r="L51" s="19"/>
      <c r="M51" s="19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" customFormat="1" ht="26" x14ac:dyDescent="0.3">
      <c r="A52" s="7" t="s">
        <v>2</v>
      </c>
      <c r="B52" s="14">
        <v>381954</v>
      </c>
      <c r="C52" s="14">
        <v>383308</v>
      </c>
      <c r="D52" s="14">
        <v>383491</v>
      </c>
      <c r="E52" s="14">
        <v>383682</v>
      </c>
      <c r="F52" s="14">
        <v>383706</v>
      </c>
      <c r="G52" s="14">
        <v>385890</v>
      </c>
      <c r="H52" s="14">
        <v>387311</v>
      </c>
      <c r="I52" s="14">
        <v>389262</v>
      </c>
      <c r="J52" s="14">
        <v>392585</v>
      </c>
      <c r="K52" s="14">
        <v>395256</v>
      </c>
      <c r="L52" s="14">
        <v>398534</v>
      </c>
      <c r="M52" s="14">
        <v>408827</v>
      </c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x14ac:dyDescent="0.3">
      <c r="A53" s="5"/>
      <c r="B53" s="18"/>
      <c r="C53" s="18"/>
      <c r="D53" s="18"/>
      <c r="E53" s="18"/>
      <c r="F53" s="18"/>
      <c r="G53" s="18"/>
      <c r="H53" s="19"/>
      <c r="I53" s="19"/>
      <c r="J53" s="19"/>
      <c r="K53" s="19"/>
      <c r="L53" s="19"/>
      <c r="M53" s="19"/>
      <c r="N53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3">
      <c r="A54" s="8" t="s">
        <v>9</v>
      </c>
      <c r="B54" s="19">
        <v>54514</v>
      </c>
      <c r="C54" s="19">
        <v>54746</v>
      </c>
      <c r="D54" s="19">
        <v>54422</v>
      </c>
      <c r="E54" s="19">
        <v>54317</v>
      </c>
      <c r="F54" s="19">
        <v>54097</v>
      </c>
      <c r="G54" s="19">
        <v>54567</v>
      </c>
      <c r="H54" s="19">
        <v>54493</v>
      </c>
      <c r="I54" s="19">
        <v>54537</v>
      </c>
      <c r="J54" s="19">
        <v>54705</v>
      </c>
      <c r="K54" s="19">
        <v>54851</v>
      </c>
      <c r="L54" s="19">
        <v>54640</v>
      </c>
      <c r="M54" s="19">
        <v>55744</v>
      </c>
      <c r="N54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3">
      <c r="A55" s="8" t="s">
        <v>10</v>
      </c>
      <c r="B55" s="19">
        <v>58663</v>
      </c>
      <c r="C55" s="19">
        <v>58674</v>
      </c>
      <c r="D55" s="19">
        <v>58471</v>
      </c>
      <c r="E55" s="19">
        <v>58178</v>
      </c>
      <c r="F55" s="19">
        <v>58066</v>
      </c>
      <c r="G55" s="19">
        <v>58448</v>
      </c>
      <c r="H55" s="19">
        <v>58320</v>
      </c>
      <c r="I55" s="19">
        <v>58449</v>
      </c>
      <c r="J55" s="19">
        <v>58681</v>
      </c>
      <c r="K55" s="19">
        <v>58621</v>
      </c>
      <c r="L55" s="19">
        <v>58527</v>
      </c>
      <c r="M55" s="19">
        <v>59797</v>
      </c>
      <c r="N5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3">
      <c r="A56" s="8" t="s">
        <v>11</v>
      </c>
      <c r="B56" s="19">
        <v>63011</v>
      </c>
      <c r="C56" s="19">
        <v>62837</v>
      </c>
      <c r="D56" s="19">
        <v>62397</v>
      </c>
      <c r="E56" s="19">
        <v>62232</v>
      </c>
      <c r="F56" s="19">
        <v>61975</v>
      </c>
      <c r="G56" s="19">
        <v>62462</v>
      </c>
      <c r="H56" s="19">
        <v>62272</v>
      </c>
      <c r="I56" s="19">
        <v>62385</v>
      </c>
      <c r="J56" s="19">
        <v>62726</v>
      </c>
      <c r="K56" s="19">
        <v>62706</v>
      </c>
      <c r="L56" s="19">
        <v>62328</v>
      </c>
      <c r="M56" s="19">
        <v>63890</v>
      </c>
      <c r="N5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3">
      <c r="A57" s="8" t="s">
        <v>12</v>
      </c>
      <c r="B57" s="19">
        <v>67572</v>
      </c>
      <c r="C57" s="19">
        <v>67141</v>
      </c>
      <c r="D57" s="19">
        <v>66529</v>
      </c>
      <c r="E57" s="19">
        <v>66121</v>
      </c>
      <c r="F57" s="19">
        <v>66050</v>
      </c>
      <c r="G57" s="19">
        <v>66441</v>
      </c>
      <c r="H57" s="19">
        <v>66335</v>
      </c>
      <c r="I57" s="19">
        <v>66434</v>
      </c>
      <c r="J57" s="19">
        <v>66737</v>
      </c>
      <c r="K57" s="19">
        <v>66777</v>
      </c>
      <c r="L57" s="19">
        <v>66415</v>
      </c>
      <c r="M57" s="19">
        <v>67897</v>
      </c>
      <c r="N5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3">
      <c r="A58" s="8" t="s">
        <v>30</v>
      </c>
      <c r="B58" s="19">
        <v>72215</v>
      </c>
      <c r="C58" s="19">
        <v>71673</v>
      </c>
      <c r="D58" s="19">
        <v>70833</v>
      </c>
      <c r="E58" s="19">
        <v>70235</v>
      </c>
      <c r="F58" s="19">
        <v>69948</v>
      </c>
      <c r="G58" s="19">
        <v>70492</v>
      </c>
      <c r="H58" s="19">
        <v>70353</v>
      </c>
      <c r="I58" s="19">
        <v>70525</v>
      </c>
      <c r="J58" s="19">
        <v>70828</v>
      </c>
      <c r="K58" s="19">
        <v>70830</v>
      </c>
      <c r="L58" s="19">
        <v>70484</v>
      </c>
      <c r="M58" s="19">
        <v>72161</v>
      </c>
      <c r="N58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3">
      <c r="A59" s="10" t="s">
        <v>13</v>
      </c>
      <c r="B59" s="19">
        <v>45058</v>
      </c>
      <c r="C59" s="19">
        <v>44177</v>
      </c>
      <c r="D59" s="19">
        <v>43271</v>
      </c>
      <c r="E59" s="19">
        <v>42155</v>
      </c>
      <c r="F59" s="19">
        <v>41233</v>
      </c>
      <c r="G59" s="19">
        <v>40777</v>
      </c>
      <c r="H59" s="19">
        <v>40586</v>
      </c>
      <c r="I59" s="19">
        <v>40440</v>
      </c>
      <c r="J59" s="19">
        <v>40849</v>
      </c>
      <c r="K59" s="19">
        <v>40939</v>
      </c>
      <c r="L59" s="19">
        <v>41209</v>
      </c>
      <c r="M59" s="19">
        <v>43611</v>
      </c>
      <c r="N59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3">
      <c r="A60" s="10" t="s">
        <v>14</v>
      </c>
      <c r="B60" s="19">
        <v>259486</v>
      </c>
      <c r="C60" s="19">
        <v>258010</v>
      </c>
      <c r="D60" s="19">
        <v>256028</v>
      </c>
      <c r="E60" s="19">
        <v>253732</v>
      </c>
      <c r="F60" s="19">
        <v>251692</v>
      </c>
      <c r="G60" s="19">
        <v>250732</v>
      </c>
      <c r="H60" s="19">
        <v>249559</v>
      </c>
      <c r="I60" s="19">
        <v>248661</v>
      </c>
      <c r="J60" s="19">
        <v>248975</v>
      </c>
      <c r="K60" s="19">
        <v>248352</v>
      </c>
      <c r="L60" s="19">
        <v>248755</v>
      </c>
      <c r="M60" s="19">
        <v>254690</v>
      </c>
      <c r="N60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3">
      <c r="A61" s="10" t="s">
        <v>5</v>
      </c>
      <c r="B61" s="19">
        <v>327440</v>
      </c>
      <c r="C61" s="19">
        <v>328562</v>
      </c>
      <c r="D61" s="19">
        <v>329069</v>
      </c>
      <c r="E61" s="19">
        <v>329365</v>
      </c>
      <c r="F61" s="19">
        <v>329609</v>
      </c>
      <c r="G61" s="19">
        <v>331323</v>
      </c>
      <c r="H61" s="19">
        <v>332818</v>
      </c>
      <c r="I61" s="19">
        <v>334725</v>
      </c>
      <c r="J61" s="19">
        <v>337880</v>
      </c>
      <c r="K61" s="19">
        <v>340405</v>
      </c>
      <c r="L61" s="19">
        <v>343894</v>
      </c>
      <c r="M61" s="19">
        <v>353083</v>
      </c>
      <c r="N61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3">
      <c r="A62" s="10" t="s">
        <v>15</v>
      </c>
      <c r="B62" s="19">
        <v>32000</v>
      </c>
      <c r="C62" s="19">
        <v>31782</v>
      </c>
      <c r="D62" s="19">
        <v>31164</v>
      </c>
      <c r="E62" s="19">
        <v>30351</v>
      </c>
      <c r="F62" s="19">
        <v>29280</v>
      </c>
      <c r="G62" s="19">
        <v>28903</v>
      </c>
      <c r="H62" s="19">
        <v>28744</v>
      </c>
      <c r="I62" s="19">
        <v>28543</v>
      </c>
      <c r="J62" s="19">
        <v>28817</v>
      </c>
      <c r="K62" s="19">
        <v>29013</v>
      </c>
      <c r="L62" s="19">
        <v>29434</v>
      </c>
      <c r="M62" s="19">
        <v>31458</v>
      </c>
      <c r="N62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3">
      <c r="A63" s="10" t="s">
        <v>16</v>
      </c>
      <c r="B63" s="19">
        <v>246428</v>
      </c>
      <c r="C63" s="19">
        <v>245615</v>
      </c>
      <c r="D63" s="19">
        <v>243921</v>
      </c>
      <c r="E63" s="19">
        <v>241928</v>
      </c>
      <c r="F63" s="19">
        <v>239739</v>
      </c>
      <c r="G63" s="19">
        <v>238858</v>
      </c>
      <c r="H63" s="19">
        <v>237717</v>
      </c>
      <c r="I63" s="19">
        <v>236764</v>
      </c>
      <c r="J63" s="19">
        <v>236943</v>
      </c>
      <c r="K63" s="19">
        <v>236426</v>
      </c>
      <c r="L63" s="19">
        <v>236980</v>
      </c>
      <c r="M63" s="19">
        <v>242537</v>
      </c>
      <c r="N63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3">
      <c r="A64" s="10" t="s">
        <v>4</v>
      </c>
      <c r="B64" s="19">
        <v>314382</v>
      </c>
      <c r="C64" s="19">
        <v>316167</v>
      </c>
      <c r="D64" s="19">
        <v>316962</v>
      </c>
      <c r="E64" s="19">
        <v>317561</v>
      </c>
      <c r="F64" s="19">
        <v>317656</v>
      </c>
      <c r="G64" s="19">
        <v>319449</v>
      </c>
      <c r="H64" s="19">
        <v>320976</v>
      </c>
      <c r="I64" s="19">
        <v>322828</v>
      </c>
      <c r="J64" s="19">
        <v>325848</v>
      </c>
      <c r="K64" s="19">
        <v>328479</v>
      </c>
      <c r="L64" s="19">
        <v>332119</v>
      </c>
      <c r="M64" s="19">
        <v>340930</v>
      </c>
      <c r="N64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3">
      <c r="A65" s="10" t="s">
        <v>6</v>
      </c>
      <c r="B65" s="19">
        <v>309673</v>
      </c>
      <c r="C65" s="19">
        <v>311572</v>
      </c>
      <c r="D65" s="19">
        <v>312491</v>
      </c>
      <c r="E65" s="19">
        <v>313313</v>
      </c>
      <c r="F65" s="19">
        <v>313553</v>
      </c>
      <c r="G65" s="19">
        <v>315507</v>
      </c>
      <c r="H65" s="19">
        <v>316852</v>
      </c>
      <c r="I65" s="19">
        <v>318747</v>
      </c>
      <c r="J65" s="19">
        <v>321608</v>
      </c>
      <c r="K65" s="19">
        <v>324291</v>
      </c>
      <c r="L65" s="19">
        <v>328060</v>
      </c>
      <c r="M65" s="19">
        <v>336612</v>
      </c>
      <c r="N6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3">
      <c r="A66" s="10" t="s">
        <v>17</v>
      </c>
      <c r="B66" s="19">
        <v>44839</v>
      </c>
      <c r="C66" s="19">
        <v>44199</v>
      </c>
      <c r="D66" s="19">
        <v>43584</v>
      </c>
      <c r="E66" s="19">
        <v>43108</v>
      </c>
      <c r="F66" s="19">
        <v>42585</v>
      </c>
      <c r="G66" s="19">
        <v>42374</v>
      </c>
      <c r="H66" s="19">
        <v>42444</v>
      </c>
      <c r="I66" s="19">
        <v>42693</v>
      </c>
      <c r="J66" s="19">
        <v>43185</v>
      </c>
      <c r="K66" s="19">
        <v>43580</v>
      </c>
      <c r="L66" s="19">
        <v>44265</v>
      </c>
      <c r="M66" s="19">
        <v>46801</v>
      </c>
      <c r="N6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3">
      <c r="A67" s="10" t="s">
        <v>18</v>
      </c>
      <c r="B67" s="19">
        <v>51074</v>
      </c>
      <c r="C67" s="19">
        <v>50632</v>
      </c>
      <c r="D67" s="19">
        <v>50022</v>
      </c>
      <c r="E67" s="19">
        <v>49319</v>
      </c>
      <c r="F67" s="19">
        <v>48804</v>
      </c>
      <c r="G67" s="19">
        <v>48393</v>
      </c>
      <c r="H67" s="19">
        <v>47910</v>
      </c>
      <c r="I67" s="19">
        <v>47768</v>
      </c>
      <c r="J67" s="19">
        <v>47860</v>
      </c>
      <c r="K67" s="19">
        <v>47814</v>
      </c>
      <c r="L67" s="19">
        <v>48046</v>
      </c>
      <c r="M67" s="19">
        <v>49091</v>
      </c>
      <c r="N6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3">
      <c r="A68" s="10" t="s">
        <v>19</v>
      </c>
      <c r="B68" s="19">
        <v>62564</v>
      </c>
      <c r="C68" s="19">
        <v>61803</v>
      </c>
      <c r="D68" s="19">
        <v>60664</v>
      </c>
      <c r="E68" s="19">
        <v>59695</v>
      </c>
      <c r="F68" s="19">
        <v>58541</v>
      </c>
      <c r="G68" s="19">
        <v>57574</v>
      </c>
      <c r="H68" s="19">
        <v>56397</v>
      </c>
      <c r="I68" s="19">
        <v>55171</v>
      </c>
      <c r="J68" s="19">
        <v>54024</v>
      </c>
      <c r="K68" s="19">
        <v>52867</v>
      </c>
      <c r="L68" s="19">
        <v>52292</v>
      </c>
      <c r="M68" s="19">
        <v>52654</v>
      </c>
      <c r="N68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3">
      <c r="A69" s="10" t="s">
        <v>20</v>
      </c>
      <c r="B69" s="19">
        <v>55951</v>
      </c>
      <c r="C69" s="19">
        <v>57199</v>
      </c>
      <c r="D69" s="19">
        <v>58487</v>
      </c>
      <c r="E69" s="19">
        <v>59455</v>
      </c>
      <c r="F69" s="19">
        <v>60529</v>
      </c>
      <c r="G69" s="19">
        <v>61614</v>
      </c>
      <c r="H69" s="19">
        <v>62222</v>
      </c>
      <c r="I69" s="19">
        <v>62589</v>
      </c>
      <c r="J69" s="19">
        <v>63057</v>
      </c>
      <c r="K69" s="19">
        <v>63152</v>
      </c>
      <c r="L69" s="19">
        <v>62943</v>
      </c>
      <c r="M69" s="19">
        <v>62533</v>
      </c>
      <c r="N69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3">
      <c r="A70" s="10" t="s">
        <v>3</v>
      </c>
      <c r="B70" s="19">
        <v>67954</v>
      </c>
      <c r="C70" s="19">
        <v>70552</v>
      </c>
      <c r="D70" s="19">
        <v>73041</v>
      </c>
      <c r="E70" s="19">
        <v>75633</v>
      </c>
      <c r="F70" s="19">
        <v>77917</v>
      </c>
      <c r="G70" s="19">
        <v>80591</v>
      </c>
      <c r="H70" s="19">
        <v>83259</v>
      </c>
      <c r="I70" s="19">
        <v>86064</v>
      </c>
      <c r="J70" s="19">
        <v>88905</v>
      </c>
      <c r="K70" s="19">
        <v>92053</v>
      </c>
      <c r="L70" s="19">
        <v>95139</v>
      </c>
      <c r="M70" s="19">
        <v>98393</v>
      </c>
      <c r="N70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3">
      <c r="A71" s="8" t="s">
        <v>34</v>
      </c>
      <c r="B71" s="18"/>
      <c r="C71" s="18"/>
      <c r="D71" s="18"/>
      <c r="E71" s="2"/>
      <c r="F71" s="2"/>
      <c r="G71" s="2"/>
      <c r="H71" s="2"/>
      <c r="I71" s="2"/>
      <c r="J71" s="2"/>
      <c r="K71" s="19"/>
      <c r="L71" s="19"/>
      <c r="M71" s="19"/>
      <c r="N7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s="5" customFormat="1" x14ac:dyDescent="0.3">
      <c r="A72" s="8" t="s">
        <v>35</v>
      </c>
      <c r="B72" s="22">
        <v>42.9</v>
      </c>
      <c r="C72" s="22">
        <v>43.1</v>
      </c>
      <c r="D72" s="22">
        <v>43.5</v>
      </c>
      <c r="E72" s="22">
        <v>43.8</v>
      </c>
      <c r="F72" s="22">
        <v>44.1</v>
      </c>
      <c r="G72" s="22">
        <v>44.4</v>
      </c>
      <c r="H72" s="22">
        <v>44.6</v>
      </c>
      <c r="I72" s="22">
        <v>44.8</v>
      </c>
      <c r="J72" s="22">
        <v>44.9</v>
      </c>
      <c r="K72" s="22">
        <v>45.1</v>
      </c>
      <c r="L72" s="22">
        <v>45.3</v>
      </c>
      <c r="M72" s="22">
        <v>45.2</v>
      </c>
      <c r="N72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s="5" customFormat="1" x14ac:dyDescent="0.3">
      <c r="B73" s="24"/>
      <c r="C73" s="24"/>
      <c r="D73" s="24"/>
      <c r="E73" s="24"/>
      <c r="F73" s="24"/>
      <c r="G73" s="24"/>
      <c r="H73" s="23"/>
      <c r="I73" s="23"/>
      <c r="J73" s="23"/>
      <c r="K73" s="23"/>
      <c r="L73" s="23"/>
      <c r="M73" s="6"/>
      <c r="N73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3">
      <c r="A74" s="5"/>
      <c r="B74" s="16"/>
      <c r="C74" s="16"/>
      <c r="D74" s="16"/>
      <c r="E74" s="16"/>
      <c r="H74" s="11"/>
      <c r="N74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3">
      <c r="N7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3">
      <c r="A76" s="3" t="s">
        <v>29</v>
      </c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x14ac:dyDescent="0.3">
      <c r="N77"/>
      <c r="O77"/>
      <c r="P77"/>
      <c r="Q77"/>
      <c r="R77"/>
      <c r="S77"/>
      <c r="T77"/>
      <c r="U77"/>
      <c r="V77"/>
      <c r="W77"/>
      <c r="X77"/>
      <c r="Y77"/>
      <c r="Z77"/>
    </row>
    <row r="79" spans="1:26" x14ac:dyDescent="0.3">
      <c r="A79" s="3" t="s">
        <v>39</v>
      </c>
    </row>
    <row r="80" spans="1:26" x14ac:dyDescent="0.3">
      <c r="A80" s="3" t="s">
        <v>40</v>
      </c>
    </row>
    <row r="82" spans="2:8" x14ac:dyDescent="0.3">
      <c r="B82" s="17"/>
      <c r="C82" s="17"/>
      <c r="D82" s="17"/>
      <c r="E82" s="17"/>
      <c r="F82" s="17"/>
      <c r="G82" s="17"/>
      <c r="H82" s="17"/>
    </row>
    <row r="83" spans="2:8" x14ac:dyDescent="0.3">
      <c r="B83" s="17"/>
      <c r="C83" s="17"/>
      <c r="D83" s="17"/>
      <c r="E83" s="17"/>
      <c r="F83" s="17"/>
      <c r="G83" s="17"/>
      <c r="H83" s="17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phoneticPr fontId="0" type="noConversion"/>
  <printOptions horizontalCentered="1"/>
  <pageMargins left="0.6" right="0.6" top="0.75" bottom="0.25" header="0.25" footer="0.511811023622047"/>
  <pageSetup scale="64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80" sqref="A80"/>
    </sheetView>
  </sheetViews>
  <sheetFormatPr defaultColWidth="12.1796875" defaultRowHeight="13" x14ac:dyDescent="0.3"/>
  <cols>
    <col min="1" max="1" width="12.1796875" style="3" customWidth="1"/>
    <col min="2" max="13" width="9.26953125" style="3" customWidth="1"/>
    <col min="14" max="16384" width="12.1796875" style="3"/>
  </cols>
  <sheetData>
    <row r="1" spans="1:14" x14ac:dyDescent="0.3">
      <c r="A1" s="1" t="s">
        <v>8</v>
      </c>
    </row>
    <row r="2" spans="1:14" x14ac:dyDescent="0.3">
      <c r="A2" s="1" t="s">
        <v>22</v>
      </c>
    </row>
    <row r="3" spans="1:14" x14ac:dyDescent="0.3">
      <c r="A3" s="5"/>
    </row>
    <row r="4" spans="1:14" x14ac:dyDescent="0.3">
      <c r="A4" s="5"/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32</v>
      </c>
      <c r="I4" s="4" t="s">
        <v>31</v>
      </c>
      <c r="J4" s="4" t="s">
        <v>33</v>
      </c>
      <c r="K4" s="4" t="s">
        <v>36</v>
      </c>
      <c r="L4" s="4" t="s">
        <v>37</v>
      </c>
      <c r="M4" s="4" t="s">
        <v>38</v>
      </c>
    </row>
    <row r="5" spans="1:14" x14ac:dyDescent="0.3">
      <c r="A5" s="5"/>
    </row>
    <row r="6" spans="1:14" s="2" customFormat="1" ht="26" x14ac:dyDescent="0.3">
      <c r="A6" s="7" t="s">
        <v>0</v>
      </c>
      <c r="B6" s="11">
        <f>(estimate!B6/estimate!B6)*100</f>
        <v>100</v>
      </c>
      <c r="C6" s="11">
        <f>(estimate!C6/estimate!C6)*100</f>
        <v>100</v>
      </c>
      <c r="D6" s="11">
        <f>(estimate!D6/estimate!D6)*100</f>
        <v>100</v>
      </c>
      <c r="E6" s="11">
        <f>(estimate!E6/estimate!E6)*100</f>
        <v>100</v>
      </c>
      <c r="F6" s="11">
        <f>(estimate!F6/estimate!F6)*100</f>
        <v>100</v>
      </c>
      <c r="G6" s="11">
        <f>(estimate!G6/estimate!G6)*100</f>
        <v>100</v>
      </c>
      <c r="H6" s="11">
        <f>(estimate!H6/estimate!H6)*100</f>
        <v>100</v>
      </c>
      <c r="I6" s="11">
        <f>(estimate!I6/estimate!I6)*100</f>
        <v>100</v>
      </c>
      <c r="J6" s="11">
        <f>(estimate!J6/estimate!J6)*100</f>
        <v>100</v>
      </c>
      <c r="K6" s="11">
        <f>(estimate!K6/estimate!K6)*100</f>
        <v>100</v>
      </c>
      <c r="L6" s="11">
        <f>(estimate!L6/estimate!L6)*100</f>
        <v>100</v>
      </c>
      <c r="M6" s="11">
        <f>(estimate!M6/estimate!M6)*100</f>
        <v>100</v>
      </c>
      <c r="N6" s="11"/>
    </row>
    <row r="7" spans="1:14" x14ac:dyDescent="0.3">
      <c r="A7" s="5"/>
    </row>
    <row r="8" spans="1:14" x14ac:dyDescent="0.3">
      <c r="A8" s="8" t="s">
        <v>9</v>
      </c>
      <c r="B8" s="15">
        <f>estimate!B8/estimate!B$6*100</f>
        <v>14.902508253882136</v>
      </c>
      <c r="C8" s="15">
        <f>estimate!C8/estimate!C$6*100</f>
        <v>14.816358069458765</v>
      </c>
      <c r="D8" s="15">
        <f>estimate!D8/estimate!D$6*100</f>
        <v>14.690644181484528</v>
      </c>
      <c r="E8" s="15">
        <f>estimate!E8/estimate!E$6*100</f>
        <v>14.611397461843326</v>
      </c>
      <c r="F8" s="15">
        <f>estimate!F8/estimate!F$6*100</f>
        <v>14.517383065249421</v>
      </c>
      <c r="G8" s="15">
        <f>estimate!G8/estimate!G$6*100</f>
        <v>14.549158315320627</v>
      </c>
      <c r="H8" s="15">
        <f>estimate!H8/estimate!H$6*100</f>
        <v>14.497907049245976</v>
      </c>
      <c r="I8" s="15">
        <f>estimate!I8/estimate!I$6*100</f>
        <v>14.446820139140415</v>
      </c>
      <c r="J8" s="15">
        <f>estimate!J8/estimate!J$6*100</f>
        <v>14.388620664806828</v>
      </c>
      <c r="K8" s="15">
        <f>estimate!K8/estimate!K$6*100</f>
        <v>14.321145957322898</v>
      </c>
      <c r="L8" s="15">
        <f>estimate!L8/estimate!L$6*100</f>
        <v>14.157804043026426</v>
      </c>
      <c r="M8" s="15">
        <f>estimate!M8/estimate!M$6*100</f>
        <v>14.047097447112963</v>
      </c>
      <c r="N8" s="15"/>
    </row>
    <row r="9" spans="1:14" x14ac:dyDescent="0.3">
      <c r="A9" s="8" t="s">
        <v>10</v>
      </c>
      <c r="B9" s="15">
        <f>estimate!B9/estimate!B$6*100</f>
        <v>16.047002467894217</v>
      </c>
      <c r="C9" s="15">
        <f>estimate!C9/estimate!C$6*100</f>
        <v>15.913172586757526</v>
      </c>
      <c r="D9" s="15">
        <f>estimate!D9/estimate!D$6*100</f>
        <v>15.788536986648104</v>
      </c>
      <c r="E9" s="15">
        <f>estimate!E9/estimate!E$6*100</f>
        <v>15.669138418079095</v>
      </c>
      <c r="F9" s="15">
        <f>estimate!F9/estimate!F$6*100</f>
        <v>15.601403190651016</v>
      </c>
      <c r="G9" s="15">
        <f>estimate!G9/estimate!G$6*100</f>
        <v>15.573983100805661</v>
      </c>
      <c r="H9" s="15">
        <f>estimate!H9/estimate!H$6*100</f>
        <v>15.513793647708582</v>
      </c>
      <c r="I9" s="15">
        <f>estimate!I9/estimate!I$6*100</f>
        <v>15.469277594083353</v>
      </c>
      <c r="J9" s="15">
        <f>estimate!J9/estimate!J$6*100</f>
        <v>15.40878722681463</v>
      </c>
      <c r="K9" s="15">
        <f>estimate!K9/estimate!K$6*100</f>
        <v>15.315787053829139</v>
      </c>
      <c r="L9" s="15">
        <f>estimate!L9/estimate!L$6*100</f>
        <v>15.15692094362587</v>
      </c>
      <c r="M9" s="15">
        <f>estimate!M9/estimate!M$6*100</f>
        <v>15.071404734373402</v>
      </c>
      <c r="N9" s="15"/>
    </row>
    <row r="10" spans="1:14" x14ac:dyDescent="0.3">
      <c r="A10" s="8" t="s">
        <v>11</v>
      </c>
      <c r="B10" s="15">
        <f>estimate!B10/estimate!B$6*100</f>
        <v>17.240325259195053</v>
      </c>
      <c r="C10" s="15">
        <f>estimate!C10/estimate!C$6*100</f>
        <v>17.054687767841369</v>
      </c>
      <c r="D10" s="15">
        <f>estimate!D10/estimate!D$6*100</f>
        <v>16.881024699951485</v>
      </c>
      <c r="E10" s="15">
        <f>estimate!E10/estimate!E$6*100</f>
        <v>16.767065098237627</v>
      </c>
      <c r="F10" s="15">
        <f>estimate!F10/estimate!F$6*100</f>
        <v>16.668555509579068</v>
      </c>
      <c r="G10" s="15">
        <f>estimate!G10/estimate!G$6*100</f>
        <v>16.662343616951595</v>
      </c>
      <c r="H10" s="15">
        <f>estimate!H10/estimate!H$6*100</f>
        <v>16.550681497115264</v>
      </c>
      <c r="I10" s="15">
        <f>estimate!I10/estimate!I$6*100</f>
        <v>16.500822405786828</v>
      </c>
      <c r="J10" s="15">
        <f>estimate!J10/estimate!J$6*100</f>
        <v>16.448899023069558</v>
      </c>
      <c r="K10" s="15">
        <f>estimate!K10/estimate!K$6*100</f>
        <v>16.3533402469489</v>
      </c>
      <c r="L10" s="15">
        <f>estimate!L10/estimate!L$6*100</f>
        <v>16.14895280605467</v>
      </c>
      <c r="M10" s="15">
        <f>estimate!M10/estimate!M$6*100</f>
        <v>16.084505966916279</v>
      </c>
      <c r="N10" s="15"/>
    </row>
    <row r="11" spans="1:14" x14ac:dyDescent="0.3">
      <c r="A11" s="8" t="s">
        <v>12</v>
      </c>
      <c r="B11" s="15">
        <f>estimate!B11/estimate!B$6*100</f>
        <v>18.474934002024597</v>
      </c>
      <c r="C11" s="15">
        <f>estimate!C11/estimate!C$6*100</f>
        <v>18.233783152992309</v>
      </c>
      <c r="D11" s="15">
        <f>estimate!D11/estimate!D$6*100</f>
        <v>18.016621316627646</v>
      </c>
      <c r="E11" s="15">
        <f>estimate!E11/estimate!E$6*100</f>
        <v>17.851420861792729</v>
      </c>
      <c r="F11" s="15">
        <f>estimate!F11/estimate!F$6*100</f>
        <v>17.771156578049187</v>
      </c>
      <c r="G11" s="15">
        <f>estimate!G11/estimate!G$6*100</f>
        <v>17.739569005043556</v>
      </c>
      <c r="H11" s="15">
        <f>estimate!H11/estimate!H$6*100</f>
        <v>17.646268495123405</v>
      </c>
      <c r="I11" s="15">
        <f>estimate!I11/estimate!I$6*100</f>
        <v>17.554696151244773</v>
      </c>
      <c r="J11" s="15">
        <f>estimate!J11/estimate!J$6*100</f>
        <v>17.489139498255113</v>
      </c>
      <c r="K11" s="15">
        <f>estimate!K11/estimate!K$6*100</f>
        <v>17.393447731533751</v>
      </c>
      <c r="L11" s="15">
        <f>estimate!L11/estimate!L$6*100</f>
        <v>17.176662896414211</v>
      </c>
      <c r="M11" s="15">
        <f>estimate!M11/estimate!M$6*100</f>
        <v>17.092804604580198</v>
      </c>
      <c r="N11" s="15"/>
    </row>
    <row r="12" spans="1:14" x14ac:dyDescent="0.3">
      <c r="A12" s="8" t="s">
        <v>30</v>
      </c>
      <c r="B12" s="15">
        <f>estimate!B12/estimate!B$6*100</f>
        <v>19.741962802945594</v>
      </c>
      <c r="C12" s="15">
        <f>estimate!C12/estimate!C$6*100</f>
        <v>19.459557107405541</v>
      </c>
      <c r="D12" s="15">
        <f>estimate!D12/estimate!D$6*100</f>
        <v>19.192690206500878</v>
      </c>
      <c r="E12" s="15">
        <f>estimate!E12/estimate!E$6*100</f>
        <v>18.979124504595664</v>
      </c>
      <c r="F12" s="15">
        <f>estimate!F12/estimate!F$6*100</f>
        <v>18.858998315854947</v>
      </c>
      <c r="G12" s="15">
        <f>estimate!G12/estimate!G$6*100</f>
        <v>18.836837623632672</v>
      </c>
      <c r="H12" s="15">
        <f>estimate!H12/estimate!H$6*100</f>
        <v>18.730115663411258</v>
      </c>
      <c r="I12" s="15">
        <f>estimate!I12/estimate!I$6*100</f>
        <v>18.654915416181467</v>
      </c>
      <c r="J12" s="15">
        <f>estimate!J12/estimate!J$6*100</f>
        <v>18.547523702659021</v>
      </c>
      <c r="K12" s="15">
        <f>estimate!K12/estimate!K$6*100</f>
        <v>18.44006865935458</v>
      </c>
      <c r="L12" s="15">
        <f>estimate!L12/estimate!L$6*100</f>
        <v>18.209180691246686</v>
      </c>
      <c r="M12" s="15">
        <f>estimate!M12/estimate!M$6*100</f>
        <v>18.139400857817332</v>
      </c>
      <c r="N12" s="15"/>
    </row>
    <row r="13" spans="1:14" x14ac:dyDescent="0.3">
      <c r="A13" s="10" t="s">
        <v>13</v>
      </c>
      <c r="B13" s="15">
        <f>estimate!B13/estimate!B$6*100</f>
        <v>12.408677989427092</v>
      </c>
      <c r="C13" s="15">
        <f>estimate!C13/estimate!C$6*100</f>
        <v>12.127329643001246</v>
      </c>
      <c r="D13" s="15">
        <f>estimate!D13/estimate!D$6*100</f>
        <v>11.851784471302917</v>
      </c>
      <c r="E13" s="15">
        <f>estimate!E13/estimate!E$6*100</f>
        <v>11.558468251960537</v>
      </c>
      <c r="F13" s="15">
        <f>estimate!F13/estimate!F$6*100</f>
        <v>11.320670179035952</v>
      </c>
      <c r="G13" s="15">
        <f>estimate!G13/estimate!G$6*100</f>
        <v>11.118752865657955</v>
      </c>
      <c r="H13" s="15">
        <f>estimate!H13/estimate!H$6*100</f>
        <v>10.996698498997549</v>
      </c>
      <c r="I13" s="15">
        <f>estimate!I13/estimate!I$6*100</f>
        <v>10.869257601898479</v>
      </c>
      <c r="J13" s="15">
        <f>estimate!J13/estimate!J$6*100</f>
        <v>10.848405925407398</v>
      </c>
      <c r="K13" s="15">
        <f>estimate!K13/estimate!K$6*100</f>
        <v>10.810783196849027</v>
      </c>
      <c r="L13" s="15">
        <f>estimate!L13/estimate!L$6*100</f>
        <v>10.782162910331252</v>
      </c>
      <c r="M13" s="15">
        <f>estimate!M13/estimate!M$6*100</f>
        <v>11.127119760707632</v>
      </c>
      <c r="N13" s="15"/>
    </row>
    <row r="14" spans="1:14" x14ac:dyDescent="0.3">
      <c r="A14" s="10" t="s">
        <v>14</v>
      </c>
      <c r="B14" s="15">
        <f>estimate!B14/estimate!B$6*100</f>
        <v>68.872774429175408</v>
      </c>
      <c r="C14" s="15">
        <f>estimate!C14/estimate!C$6*100</f>
        <v>68.309207281856814</v>
      </c>
      <c r="D14" s="15">
        <f>estimate!D14/estimate!D$6*100</f>
        <v>67.725405513721029</v>
      </c>
      <c r="E14" s="15">
        <f>estimate!E14/estimate!E$6*100</f>
        <v>67.089077915507218</v>
      </c>
      <c r="F14" s="15">
        <f>estimate!F14/estimate!F$6*100</f>
        <v>66.533744837528758</v>
      </c>
      <c r="G14" s="15">
        <f>estimate!G14/estimate!G$6*100</f>
        <v>65.917338049387567</v>
      </c>
      <c r="H14" s="15">
        <f>estimate!H14/estimate!H$6*100</f>
        <v>65.371024274054591</v>
      </c>
      <c r="I14" s="15">
        <f>estimate!I14/estimate!I$6*100</f>
        <v>64.818947398484482</v>
      </c>
      <c r="J14" s="15">
        <f>estimate!J14/estimate!J$6*100</f>
        <v>64.317203858309057</v>
      </c>
      <c r="K14" s="15">
        <f>estimate!K14/estimate!K$6*100</f>
        <v>63.75588125609837</v>
      </c>
      <c r="L14" s="15">
        <f>estimate!L14/estimate!L$6*100</f>
        <v>63.364659323530681</v>
      </c>
      <c r="M14" s="15">
        <f>estimate!M14/estimate!M$6*100</f>
        <v>63.284408437297202</v>
      </c>
      <c r="N14" s="15"/>
    </row>
    <row r="15" spans="1:14" x14ac:dyDescent="0.3">
      <c r="A15" s="10" t="s">
        <v>5</v>
      </c>
      <c r="B15" s="15">
        <f>estimate!B15/estimate!B$6*100</f>
        <v>85.097491746117853</v>
      </c>
      <c r="C15" s="15">
        <f>estimate!C15/estimate!C$6*100</f>
        <v>85.183641930541228</v>
      </c>
      <c r="D15" s="15">
        <f>estimate!D15/estimate!D$6*100</f>
        <v>85.309355818515471</v>
      </c>
      <c r="E15" s="15">
        <f>estimate!E15/estimate!E$6*100</f>
        <v>85.388602538156675</v>
      </c>
      <c r="F15" s="15">
        <f>estimate!F15/estimate!F$6*100</f>
        <v>85.482616934750581</v>
      </c>
      <c r="G15" s="15">
        <f>estimate!G15/estimate!G$6*100</f>
        <v>85.450841684679375</v>
      </c>
      <c r="H15" s="15">
        <f>estimate!H15/estimate!H$6*100</f>
        <v>85.502092950754033</v>
      </c>
      <c r="I15" s="15">
        <f>estimate!I15/estimate!I$6*100</f>
        <v>85.553179860859586</v>
      </c>
      <c r="J15" s="15">
        <f>estimate!J15/estimate!J$6*100</f>
        <v>85.611379335193178</v>
      </c>
      <c r="K15" s="15">
        <f>estimate!K15/estimate!K$6*100</f>
        <v>85.678854042677102</v>
      </c>
      <c r="L15" s="15">
        <f>estimate!L15/estimate!L$6*100</f>
        <v>85.842195956973583</v>
      </c>
      <c r="M15" s="15">
        <f>estimate!M15/estimate!M$6*100</f>
        <v>85.952902552887039</v>
      </c>
      <c r="N15" s="15"/>
    </row>
    <row r="16" spans="1:14" x14ac:dyDescent="0.3">
      <c r="A16" s="10" t="s">
        <v>15</v>
      </c>
      <c r="B16" s="15">
        <f>estimate!B16/estimate!B$6*100</f>
        <v>8.8362522412846278</v>
      </c>
      <c r="C16" s="15">
        <f>estimate!C16/estimate!C$6*100</f>
        <v>8.7099045594677058</v>
      </c>
      <c r="D16" s="15">
        <f>estimate!D16/estimate!D$6*100</f>
        <v>8.5258073361598008</v>
      </c>
      <c r="E16" s="15">
        <f>estimate!E16/estimate!E$6*100</f>
        <v>8.3184448520111314</v>
      </c>
      <c r="F16" s="15">
        <f>estimate!F16/estimate!F$6*100</f>
        <v>8.0668966662361861</v>
      </c>
      <c r="G16" s="15">
        <f>estimate!G16/estimate!G$6*100</f>
        <v>7.9283421759350228</v>
      </c>
      <c r="H16" s="15">
        <f>estimate!H16/estimate!H$6*100</f>
        <v>7.8483370531201206</v>
      </c>
      <c r="I16" s="15">
        <f>estimate!I16/estimate!I$6*100</f>
        <v>7.7613815897941194</v>
      </c>
      <c r="J16" s="15">
        <f>estimate!J16/estimate!J$6*100</f>
        <v>7.7478870919591101</v>
      </c>
      <c r="K16" s="15">
        <f>estimate!K16/estimate!K$6*100</f>
        <v>7.7384814226381744</v>
      </c>
      <c r="L16" s="15">
        <f>estimate!L16/estimate!L$6*100</f>
        <v>7.7633040569434639</v>
      </c>
      <c r="M16" s="15">
        <f>estimate!M16/estimate!M$6*100</f>
        <v>8.0814126032403966</v>
      </c>
      <c r="N16" s="15"/>
    </row>
    <row r="17" spans="1:14" x14ac:dyDescent="0.3">
      <c r="A17" s="10" t="s">
        <v>16</v>
      </c>
      <c r="B17" s="15">
        <f>estimate!B17/estimate!B$6*100</f>
        <v>65.300348681032943</v>
      </c>
      <c r="C17" s="15">
        <f>estimate!C17/estimate!C$6*100</f>
        <v>64.89178219832327</v>
      </c>
      <c r="D17" s="15">
        <f>estimate!D17/estimate!D$6*100</f>
        <v>64.399428378577909</v>
      </c>
      <c r="E17" s="15">
        <f>estimate!E17/estimate!E$6*100</f>
        <v>63.849054515557803</v>
      </c>
      <c r="F17" s="15">
        <f>estimate!F17/estimate!F$6*100</f>
        <v>63.27997132472899</v>
      </c>
      <c r="G17" s="15">
        <f>estimate!G17/estimate!G$6*100</f>
        <v>62.726927359664643</v>
      </c>
      <c r="H17" s="15">
        <f>estimate!H17/estimate!H$6*100</f>
        <v>62.222662828177157</v>
      </c>
      <c r="I17" s="15">
        <f>estimate!I17/estimate!I$6*100</f>
        <v>61.711071386380134</v>
      </c>
      <c r="J17" s="15">
        <f>estimate!J17/estimate!J$6*100</f>
        <v>61.216685024860773</v>
      </c>
      <c r="K17" s="15">
        <f>estimate!K17/estimate!K$6*100</f>
        <v>60.68357948188752</v>
      </c>
      <c r="L17" s="15">
        <f>estimate!L17/estimate!L$6*100</f>
        <v>60.345800470142883</v>
      </c>
      <c r="M17" s="15">
        <f>estimate!M17/estimate!M$6*100</f>
        <v>60.238701279829968</v>
      </c>
      <c r="N17" s="15"/>
    </row>
    <row r="18" spans="1:14" x14ac:dyDescent="0.3">
      <c r="A18" s="10" t="s">
        <v>4</v>
      </c>
      <c r="B18" s="15">
        <f>estimate!B18/estimate!B$6*100</f>
        <v>81.525065997975403</v>
      </c>
      <c r="C18" s="15">
        <f>estimate!C18/estimate!C$6*100</f>
        <v>81.766216847007684</v>
      </c>
      <c r="D18" s="15">
        <f>estimate!D18/estimate!D$6*100</f>
        <v>81.983378683372351</v>
      </c>
      <c r="E18" s="15">
        <f>estimate!E18/estimate!E$6*100</f>
        <v>82.148579138207268</v>
      </c>
      <c r="F18" s="15">
        <f>estimate!F18/estimate!F$6*100</f>
        <v>82.228843421950813</v>
      </c>
      <c r="G18" s="15">
        <f>estimate!G18/estimate!G$6*100</f>
        <v>82.260430994956451</v>
      </c>
      <c r="H18" s="15">
        <f>estimate!H18/estimate!H$6*100</f>
        <v>82.353731504876592</v>
      </c>
      <c r="I18" s="15">
        <f>estimate!I18/estimate!I$6*100</f>
        <v>82.445303848755231</v>
      </c>
      <c r="J18" s="15">
        <f>estimate!J18/estimate!J$6*100</f>
        <v>82.510860501744887</v>
      </c>
      <c r="K18" s="15">
        <f>estimate!K18/estimate!K$6*100</f>
        <v>82.606552268466245</v>
      </c>
      <c r="L18" s="15">
        <f>estimate!L18/estimate!L$6*100</f>
        <v>82.823337103585786</v>
      </c>
      <c r="M18" s="15">
        <f>estimate!M18/estimate!M$6*100</f>
        <v>82.907195395419791</v>
      </c>
      <c r="N18" s="15"/>
    </row>
    <row r="19" spans="1:14" x14ac:dyDescent="0.3">
      <c r="A19" s="10" t="s">
        <v>6</v>
      </c>
      <c r="B19" s="15">
        <f>estimate!B19/estimate!B$6*100</f>
        <v>80.258037197054406</v>
      </c>
      <c r="C19" s="15">
        <f>estimate!C19/estimate!C$6*100</f>
        <v>80.540442892594456</v>
      </c>
      <c r="D19" s="15">
        <f>estimate!D19/estimate!D$6*100</f>
        <v>80.80730979349913</v>
      </c>
      <c r="E19" s="15">
        <f>estimate!E19/estimate!E$6*100</f>
        <v>81.020875495404326</v>
      </c>
      <c r="F19" s="15">
        <f>estimate!F19/estimate!F$6*100</f>
        <v>81.141001684145053</v>
      </c>
      <c r="G19" s="15">
        <f>estimate!G19/estimate!G$6*100</f>
        <v>81.163162376367325</v>
      </c>
      <c r="H19" s="15">
        <f>estimate!H19/estimate!H$6*100</f>
        <v>81.269884336588746</v>
      </c>
      <c r="I19" s="15">
        <f>estimate!I19/estimate!I$6*100</f>
        <v>81.345084583818533</v>
      </c>
      <c r="J19" s="15">
        <f>estimate!J19/estimate!J$6*100</f>
        <v>81.452476297340979</v>
      </c>
      <c r="K19" s="15">
        <f>estimate!K19/estimate!K$6*100</f>
        <v>81.55993134064542</v>
      </c>
      <c r="L19" s="15">
        <f>estimate!L19/estimate!L$6*100</f>
        <v>81.790819308753314</v>
      </c>
      <c r="M19" s="15">
        <f>estimate!M19/estimate!M$6*100</f>
        <v>81.860599142182664</v>
      </c>
      <c r="N19" s="15"/>
    </row>
    <row r="20" spans="1:14" x14ac:dyDescent="0.3">
      <c r="A20" s="10" t="s">
        <v>17</v>
      </c>
      <c r="B20" s="15">
        <f>estimate!B20/estimate!B$6*100</f>
        <v>11.99462753323056</v>
      </c>
      <c r="C20" s="15">
        <f>estimate!C20/estimate!C$6*100</f>
        <v>11.836973118945961</v>
      </c>
      <c r="D20" s="15">
        <f>estimate!D20/estimate!D$6*100</f>
        <v>11.666956695985995</v>
      </c>
      <c r="E20" s="15">
        <f>estimate!E20/estimate!E$6*100</f>
        <v>11.519731849228435</v>
      </c>
      <c r="F20" s="15">
        <f>estimate!F20/estimate!F$6*100</f>
        <v>11.334902390748008</v>
      </c>
      <c r="G20" s="15">
        <f>estimate!G20/estimate!G$6*100</f>
        <v>11.231414161262855</v>
      </c>
      <c r="H20" s="15">
        <f>estimate!H20/estimate!H$6*100</f>
        <v>11.22979934022157</v>
      </c>
      <c r="I20" s="15">
        <f>estimate!I20/estimate!I$6*100</f>
        <v>11.244695255491036</v>
      </c>
      <c r="J20" s="15">
        <f>estimate!J20/estimate!J$6*100</f>
        <v>11.302642550519348</v>
      </c>
      <c r="K20" s="15">
        <f>estimate!K20/estimate!K$6*100</f>
        <v>11.344502398479687</v>
      </c>
      <c r="L20" s="15">
        <f>estimate!L20/estimate!L$6*100</f>
        <v>11.475104947127903</v>
      </c>
      <c r="M20" s="15">
        <f>estimate!M20/estimate!M$6*100</f>
        <v>11.854774456598703</v>
      </c>
      <c r="N20" s="15"/>
    </row>
    <row r="21" spans="1:14" x14ac:dyDescent="0.3">
      <c r="A21" s="10" t="s">
        <v>18</v>
      </c>
      <c r="B21" s="15">
        <f>estimate!B21/estimate!B$6*100</f>
        <v>13.382602999847823</v>
      </c>
      <c r="C21" s="15">
        <f>estimate!C21/estimate!C$6*100</f>
        <v>13.247879026026599</v>
      </c>
      <c r="D21" s="15">
        <f>estimate!D21/estimate!D$6*100</f>
        <v>13.077158345461831</v>
      </c>
      <c r="E21" s="15">
        <f>estimate!E21/estimate!E$6*100</f>
        <v>12.896586980352476</v>
      </c>
      <c r="F21" s="15">
        <f>estimate!F21/estimate!F$6*100</f>
        <v>12.74296889207503</v>
      </c>
      <c r="G21" s="15">
        <f>estimate!G21/estimate!G$6*100</f>
        <v>12.549289316827144</v>
      </c>
      <c r="H21" s="15">
        <f>estimate!H21/estimate!H$6*100</f>
        <v>12.369084593299688</v>
      </c>
      <c r="I21" s="15">
        <f>estimate!I21/estimate!I$6*100</f>
        <v>12.264037045258931</v>
      </c>
      <c r="J21" s="15">
        <f>estimate!J21/estimate!J$6*100</f>
        <v>12.201850917738133</v>
      </c>
      <c r="K21" s="15">
        <f>estimate!K21/estimate!K$6*100</f>
        <v>12.123944439052051</v>
      </c>
      <c r="L21" s="15">
        <f>estimate!L21/estimate!L$6*100</f>
        <v>12.083912155648168</v>
      </c>
      <c r="M21" s="15">
        <f>estimate!M21/estimate!M$6*100</f>
        <v>12.063256331728773</v>
      </c>
      <c r="N21" s="15"/>
    </row>
    <row r="22" spans="1:14" x14ac:dyDescent="0.3">
      <c r="A22" s="10" t="s">
        <v>19</v>
      </c>
      <c r="B22" s="15">
        <f>estimate!B22/estimate!B$6*100</f>
        <v>16.338915317484997</v>
      </c>
      <c r="C22" s="15">
        <f>estimate!C22/estimate!C$6*100</f>
        <v>16.108194066811009</v>
      </c>
      <c r="D22" s="15">
        <f>estimate!D22/estimate!D$6*100</f>
        <v>15.861307979497564</v>
      </c>
      <c r="E22" s="15">
        <f>estimate!E22/estimate!E$6*100</f>
        <v>15.633432414200184</v>
      </c>
      <c r="F22" s="15">
        <f>estimate!F22/estimate!F$6*100</f>
        <v>15.398198834539997</v>
      </c>
      <c r="G22" s="15">
        <f>estimate!G22/estimate!G$6*100</f>
        <v>15.092028558328421</v>
      </c>
      <c r="H22" s="15">
        <f>estimate!H22/estimate!H$6*100</f>
        <v>14.741182409560919</v>
      </c>
      <c r="I22" s="15">
        <f>estimate!I22/estimate!I$6*100</f>
        <v>14.344262827128615</v>
      </c>
      <c r="J22" s="15">
        <f>estimate!J22/estimate!J$6*100</f>
        <v>13.904144490997622</v>
      </c>
      <c r="K22" s="15">
        <f>estimate!K22/estimate!K$6*100</f>
        <v>13.509775273436903</v>
      </c>
      <c r="L22" s="15">
        <f>estimate!L22/estimate!L$6*100</f>
        <v>13.250413083029056</v>
      </c>
      <c r="M22" s="15">
        <f>estimate!M22/estimate!M$6*100</f>
        <v>12.994097734037222</v>
      </c>
      <c r="N22" s="15"/>
    </row>
    <row r="23" spans="1:14" x14ac:dyDescent="0.3">
      <c r="A23" s="10" t="s">
        <v>20</v>
      </c>
      <c r="B23" s="15">
        <f>estimate!B23/estimate!B$6*100</f>
        <v>14.747950589184933</v>
      </c>
      <c r="C23" s="15">
        <f>estimate!C23/estimate!C$6*100</f>
        <v>14.988831427071988</v>
      </c>
      <c r="D23" s="15">
        <f>estimate!D23/estimate!D$6*100</f>
        <v>15.268198021472715</v>
      </c>
      <c r="E23" s="15">
        <f>estimate!E23/estimate!E$6*100</f>
        <v>15.480858419765578</v>
      </c>
      <c r="F23" s="15">
        <f>estimate!F23/estimate!F$6*100</f>
        <v>15.737004541129773</v>
      </c>
      <c r="G23" s="15">
        <f>estimate!G23/estimate!G$6*100</f>
        <v>15.925853147311194</v>
      </c>
      <c r="H23" s="15">
        <f>estimate!H23/estimate!H$6*100</f>
        <v>16.034259431974863</v>
      </c>
      <c r="I23" s="15">
        <f>estimate!I23/estimate!I$6*100</f>
        <v>16.096694668707428</v>
      </c>
      <c r="J23" s="15">
        <f>estimate!J23/estimate!J$6*100</f>
        <v>16.060159973646552</v>
      </c>
      <c r="K23" s="15">
        <f>estimate!K23/estimate!K$6*100</f>
        <v>15.966875948280707</v>
      </c>
      <c r="L23" s="15">
        <f>estimate!L23/estimate!L$6*100</f>
        <v>15.773066227394301</v>
      </c>
      <c r="M23" s="15">
        <f>estimate!M23/estimate!M$6*100</f>
        <v>15.245160154224868</v>
      </c>
      <c r="N23" s="15"/>
    </row>
    <row r="24" spans="1:14" x14ac:dyDescent="0.3">
      <c r="A24" s="10" t="s">
        <v>3</v>
      </c>
      <c r="B24" s="15">
        <f>estimate!B24/estimate!B$6*100</f>
        <v>16.224717316942456</v>
      </c>
      <c r="C24" s="15">
        <f>estimate!C24/estimate!C$6*100</f>
        <v>16.874434648684431</v>
      </c>
      <c r="D24" s="15">
        <f>estimate!D24/estimate!D$6*100</f>
        <v>17.583950304794449</v>
      </c>
      <c r="E24" s="15">
        <f>estimate!E24/estimate!E$6*100</f>
        <v>18.299524622649464</v>
      </c>
      <c r="F24" s="15">
        <f>estimate!F24/estimate!F$6*100</f>
        <v>18.94887209722182</v>
      </c>
      <c r="G24" s="15">
        <f>estimate!G24/estimate!G$6*100</f>
        <v>19.533503635291805</v>
      </c>
      <c r="H24" s="15">
        <f>estimate!H24/estimate!H$6*100</f>
        <v>20.131068676699439</v>
      </c>
      <c r="I24" s="15">
        <f>estimate!I24/estimate!I$6*100</f>
        <v>20.734232462375097</v>
      </c>
      <c r="J24" s="15">
        <f>estimate!J24/estimate!J$6*100</f>
        <v>21.294175476884117</v>
      </c>
      <c r="K24" s="15">
        <f>estimate!K24/estimate!K$6*100</f>
        <v>21.922972786578732</v>
      </c>
      <c r="L24" s="15">
        <f>estimate!L24/estimate!L$6*100</f>
        <v>22.477536633442899</v>
      </c>
      <c r="M24" s="15">
        <f>estimate!M24/estimate!M$6*100</f>
        <v>22.668494115589837</v>
      </c>
      <c r="N24" s="15"/>
    </row>
    <row r="25" spans="1:14" x14ac:dyDescent="0.3">
      <c r="A25" s="5"/>
    </row>
    <row r="26" spans="1:14" x14ac:dyDescent="0.3">
      <c r="A26" s="5"/>
    </row>
    <row r="27" spans="1:14" x14ac:dyDescent="0.3">
      <c r="A27" s="5"/>
    </row>
    <row r="28" spans="1:14" x14ac:dyDescent="0.3">
      <c r="A28" s="5"/>
    </row>
    <row r="29" spans="1:14" s="2" customFormat="1" ht="26" x14ac:dyDescent="0.3">
      <c r="A29" s="7" t="s">
        <v>1</v>
      </c>
      <c r="B29" s="11">
        <f>(estimate!B29/estimate!B6)*100</f>
        <v>49.457261762195564</v>
      </c>
      <c r="C29" s="11">
        <f>(estimate!C29/estimate!C6)*100</f>
        <v>49.45686715595653</v>
      </c>
      <c r="D29" s="11">
        <f>(estimate!D29/estimate!D6)*100</f>
        <v>49.443802864435021</v>
      </c>
      <c r="E29" s="11">
        <f>(estimate!E29/estimate!E6)*100</f>
        <v>49.447413356944089</v>
      </c>
      <c r="F29" s="11">
        <f>(estimate!F29/estimate!F6)*100</f>
        <v>49.435323822350369</v>
      </c>
      <c r="G29" s="11">
        <f>(estimate!G29/estimate!G6)*100</f>
        <v>49.447828650029471</v>
      </c>
      <c r="H29" s="11">
        <f>(estimate!H29/estimate!H6)*100</f>
        <v>49.478164568933018</v>
      </c>
      <c r="I29" s="11">
        <f>(estimate!I29/estimate!I6)*100</f>
        <v>49.466247609700623</v>
      </c>
      <c r="J29" s="11">
        <f>(estimate!J29/estimate!J6)*100</f>
        <v>49.482582019950385</v>
      </c>
      <c r="K29" s="11">
        <f>(estimate!K29/estimate!K6)*100</f>
        <v>49.520048633709493</v>
      </c>
      <c r="L29" s="11">
        <f>(estimate!L29/estimate!L6)*100</f>
        <v>49.578060673230453</v>
      </c>
      <c r="M29" s="11">
        <f>(estimate!M29/estimate!M6)*100</f>
        <v>49.655629318487158</v>
      </c>
      <c r="N29" s="11"/>
    </row>
    <row r="30" spans="1:14" x14ac:dyDescent="0.3">
      <c r="A30" s="5"/>
    </row>
    <row r="31" spans="1:14" x14ac:dyDescent="0.3">
      <c r="A31" s="8" t="s">
        <v>9</v>
      </c>
      <c r="B31" s="15">
        <f>estimate!B31/estimate!B$6*100</f>
        <v>7.6888468383827027</v>
      </c>
      <c r="C31" s="15">
        <f>estimate!C31/estimate!C$6*100</f>
        <v>7.5975305190815137</v>
      </c>
      <c r="D31" s="15">
        <f>estimate!D31/estimate!D$6*100</f>
        <v>7.5161098103735569</v>
      </c>
      <c r="E31" s="15">
        <f>estimate!E31/estimate!E$6*100</f>
        <v>7.4547811788515048</v>
      </c>
      <c r="F31" s="15">
        <f>estimate!F31/estimate!F$6*100</f>
        <v>7.3884945746281838</v>
      </c>
      <c r="G31" s="15">
        <f>estimate!G31/estimate!G$6*100</f>
        <v>7.4007991091897551</v>
      </c>
      <c r="H31" s="15">
        <f>estimate!H31/estimate!H$6*100</f>
        <v>7.3897010387140458</v>
      </c>
      <c r="I31" s="15">
        <f>estimate!I31/estimate!I$6*100</f>
        <v>7.3668604870044314</v>
      </c>
      <c r="J31" s="15">
        <f>estimate!J31/estimate!J$6*100</f>
        <v>7.3492397648778578</v>
      </c>
      <c r="K31" s="15">
        <f>estimate!K31/estimate!K$6*100</f>
        <v>7.3158738997389516</v>
      </c>
      <c r="L31" s="15">
        <f>estimate!L31/estimate!L$6*100</f>
        <v>7.2448310850988991</v>
      </c>
      <c r="M31" s="15">
        <f>estimate!M31/estimate!M$6*100</f>
        <v>7.1825885001249912</v>
      </c>
      <c r="N31" s="15"/>
    </row>
    <row r="32" spans="1:14" x14ac:dyDescent="0.3">
      <c r="A32" s="8" t="s">
        <v>10</v>
      </c>
      <c r="B32" s="15">
        <f>estimate!B32/estimate!B$6*100</f>
        <v>8.2843172931236406</v>
      </c>
      <c r="C32" s="15">
        <f>estimate!C32/estimate!C$6*100</f>
        <v>8.176397522080018</v>
      </c>
      <c r="D32" s="15">
        <f>estimate!D32/estimate!D$6*100</f>
        <v>8.0802168364656488</v>
      </c>
      <c r="E32" s="15">
        <f>estimate!E32/estimate!E$6*100</f>
        <v>8.0038103971667098</v>
      </c>
      <c r="F32" s="15">
        <f>estimate!F32/estimate!F$6*100</f>
        <v>7.9494809196117249</v>
      </c>
      <c r="G32" s="15">
        <f>estimate!G32/estimate!G$6*100</f>
        <v>7.9172070478810506</v>
      </c>
      <c r="H32" s="15">
        <f>estimate!H32/estimate!H$6*100</f>
        <v>7.9063839889593428</v>
      </c>
      <c r="I32" s="15">
        <f>estimate!I32/estimate!I$6*100</f>
        <v>7.8814645184155294</v>
      </c>
      <c r="J32" s="15">
        <f>estimate!J32/estimate!J$6*100</f>
        <v>7.8577788987142405</v>
      </c>
      <c r="K32" s="15">
        <f>estimate!K32/estimate!K$6*100</f>
        <v>7.8290310550756335</v>
      </c>
      <c r="L32" s="15">
        <f>estimate!L32/estimate!L$6*100</f>
        <v>7.7521704255324533</v>
      </c>
      <c r="M32" s="15">
        <f>estimate!M32/estimate!M$6*100</f>
        <v>7.7077953503492962</v>
      </c>
      <c r="N32" s="15"/>
    </row>
    <row r="33" spans="1:14" x14ac:dyDescent="0.3">
      <c r="A33" s="8" t="s">
        <v>11</v>
      </c>
      <c r="B33" s="15">
        <f>estimate!B33/estimate!B$6*100</f>
        <v>8.9022832983770108</v>
      </c>
      <c r="C33" s="15">
        <f>estimate!C33/estimate!C$6*100</f>
        <v>8.7689780030538866</v>
      </c>
      <c r="D33" s="15">
        <f>estimate!D33/estimate!D$6*100</f>
        <v>8.6551340462781337</v>
      </c>
      <c r="E33" s="15">
        <f>estimate!E33/estimate!E$6*100</f>
        <v>8.567596340332237</v>
      </c>
      <c r="F33" s="15">
        <f>estimate!F33/estimate!F$6*100</f>
        <v>8.501506242406192</v>
      </c>
      <c r="G33" s="15">
        <f>estimate!G33/estimate!G$6*100</f>
        <v>8.4797275168664434</v>
      </c>
      <c r="H33" s="15">
        <f>estimate!H33/estimate!H$6*100</f>
        <v>8.4277628710927566</v>
      </c>
      <c r="I33" s="15">
        <f>estimate!I33/estimate!I$6*100</f>
        <v>8.4020402414121236</v>
      </c>
      <c r="J33" s="15">
        <f>estimate!J33/estimate!J$6*100</f>
        <v>8.3773844205845105</v>
      </c>
      <c r="K33" s="15">
        <f>estimate!K33/estimate!K$6*100</f>
        <v>8.3448702164506585</v>
      </c>
      <c r="L33" s="15">
        <f>estimate!L33/estimate!L$6*100</f>
        <v>8.2633053221288506</v>
      </c>
      <c r="M33" s="15">
        <f>estimate!M33/estimate!M$6*100</f>
        <v>8.2168704075186465</v>
      </c>
      <c r="N33" s="15"/>
    </row>
    <row r="34" spans="1:14" x14ac:dyDescent="0.3">
      <c r="A34" s="8" t="s">
        <v>12</v>
      </c>
      <c r="B34" s="15">
        <f>estimate!B34/estimate!B$6*100</f>
        <v>9.5333496536346853</v>
      </c>
      <c r="C34" s="15">
        <f>estimate!C34/estimate!C$6*100</f>
        <v>9.3805463766090273</v>
      </c>
      <c r="D34" s="15">
        <f>estimate!D34/estimate!D$6*100</f>
        <v>9.2460028686536315</v>
      </c>
      <c r="E34" s="15">
        <f>estimate!E34/estimate!E$6*100</f>
        <v>9.139551184754195</v>
      </c>
      <c r="F34" s="15">
        <f>estimate!F34/estimate!F$6*100</f>
        <v>9.0671048782223451</v>
      </c>
      <c r="G34" s="15">
        <f>estimate!G34/estimate!G$6*100</f>
        <v>9.03569791052597</v>
      </c>
      <c r="H34" s="15">
        <f>estimate!H34/estimate!H$6*100</f>
        <v>8.9933617785059372</v>
      </c>
      <c r="I34" s="15">
        <f>estimate!I34/estimate!I$6*100</f>
        <v>8.9302753079640294</v>
      </c>
      <c r="J34" s="15">
        <f>estimate!J34/estimate!J$6*100</f>
        <v>8.9014937050267147</v>
      </c>
      <c r="K34" s="15">
        <f>estimate!K34/estimate!K$6*100</f>
        <v>8.8650516733163389</v>
      </c>
      <c r="L34" s="15">
        <f>estimate!L34/estimate!L$6*100</f>
        <v>8.7739341445702035</v>
      </c>
      <c r="M34" s="15">
        <f>estimate!M34/estimate!M$6*100</f>
        <v>8.7317332072344325</v>
      </c>
      <c r="N34" s="15"/>
    </row>
    <row r="35" spans="1:14" x14ac:dyDescent="0.3">
      <c r="A35" s="8" t="s">
        <v>30</v>
      </c>
      <c r="B35" s="15">
        <f>estimate!B35/estimate!B$6*100</f>
        <v>10.185985272030752</v>
      </c>
      <c r="C35" s="15">
        <f>estimate!C35/estimate!C$6*100</f>
        <v>10.00872915617278</v>
      </c>
      <c r="D35" s="15">
        <f>estimate!D35/estimate!D$6*100</f>
        <v>9.8546689447151383</v>
      </c>
      <c r="E35" s="15">
        <f>estimate!E35/estimate!E$6*100</f>
        <v>9.7252087022514555</v>
      </c>
      <c r="F35" s="15">
        <f>estimate!F35/estimate!F$6*100</f>
        <v>9.6412691970133437</v>
      </c>
      <c r="G35" s="15">
        <f>estimate!G35/estimate!G$6*100</f>
        <v>9.6022794262134017</v>
      </c>
      <c r="H35" s="15">
        <f>estimate!H35/estimate!H$6*100</f>
        <v>9.5530907710589723</v>
      </c>
      <c r="I35" s="15">
        <f>estimate!I35/estimate!I$6*100</f>
        <v>9.499403479938362</v>
      </c>
      <c r="J35" s="15">
        <f>estimate!J35/estimate!J$6*100</f>
        <v>9.4334524042371406</v>
      </c>
      <c r="K35" s="15">
        <f>estimate!K35/estimate!K$6*100</f>
        <v>9.3940454357365812</v>
      </c>
      <c r="L35" s="15">
        <f>estimate!L35/estimate!L$6*100</f>
        <v>9.2916480051821981</v>
      </c>
      <c r="M35" s="15">
        <f>estimate!M35/estimate!M$6*100</f>
        <v>9.2532457537056931</v>
      </c>
      <c r="N35" s="15"/>
    </row>
    <row r="36" spans="1:14" x14ac:dyDescent="0.3">
      <c r="A36" s="10" t="s">
        <v>13</v>
      </c>
      <c r="B36" s="15">
        <f>estimate!B36/estimate!B$6*100</f>
        <v>6.446298489489946</v>
      </c>
      <c r="C36" s="15">
        <f>estimate!C36/estimate!C$6*100</f>
        <v>6.3021342918702814</v>
      </c>
      <c r="D36" s="15">
        <f>estimate!D36/estimate!D$6*100</f>
        <v>6.1473032546562889</v>
      </c>
      <c r="E36" s="15">
        <f>estimate!E36/estimate!E$6*100</f>
        <v>6.0042741799477186</v>
      </c>
      <c r="F36" s="15">
        <f>estimate!F36/estimate!F$6*100</f>
        <v>5.8869962390062751</v>
      </c>
      <c r="G36" s="15">
        <f>estimate!G36/estimate!G$6*100</f>
        <v>5.7769044344009961</v>
      </c>
      <c r="H36" s="15">
        <f>estimate!H36/estimate!H$6*100</f>
        <v>5.7025570653556317</v>
      </c>
      <c r="I36" s="15">
        <f>estimate!I36/estimate!I$6*100</f>
        <v>5.6193617819527688</v>
      </c>
      <c r="J36" s="15">
        <f>estimate!J36/estimate!J$6*100</f>
        <v>5.5920002882408042</v>
      </c>
      <c r="K36" s="15">
        <f>estimate!K36/estimate!K$6*100</f>
        <v>5.58227628238203</v>
      </c>
      <c r="L36" s="15">
        <f>estimate!L36/estimate!L$6*100</f>
        <v>5.5684604465092269</v>
      </c>
      <c r="M36" s="15">
        <f>estimate!M36/estimate!M$6*100</f>
        <v>5.7567103949087564</v>
      </c>
      <c r="N36" s="15"/>
    </row>
    <row r="37" spans="1:14" x14ac:dyDescent="0.3">
      <c r="A37" s="10" t="s">
        <v>14</v>
      </c>
      <c r="B37" s="15">
        <f>estimate!B37/estimate!B$6*100</f>
        <v>34.535830780529444</v>
      </c>
      <c r="C37" s="15">
        <f>estimate!C37/estimate!C$6*100</f>
        <v>34.287914470092751</v>
      </c>
      <c r="D37" s="15">
        <f>estimate!D37/estimate!D$6*100</f>
        <v>33.972847982450588</v>
      </c>
      <c r="E37" s="15">
        <f>estimate!E37/estimate!E$6*100</f>
        <v>33.658244792984235</v>
      </c>
      <c r="F37" s="15">
        <f>estimate!F37/estimate!F$6*100</f>
        <v>33.365839002058401</v>
      </c>
      <c r="G37" s="15">
        <f>estimate!G37/estimate!G$6*100</f>
        <v>33.071068317285651</v>
      </c>
      <c r="H37" s="15">
        <f>estimate!H37/estimate!H$6*100</f>
        <v>32.817911327761692</v>
      </c>
      <c r="I37" s="15">
        <f>estimate!I37/estimate!I$6*100</f>
        <v>32.53792997802158</v>
      </c>
      <c r="J37" s="15">
        <f>estimate!J37/estimate!J$6*100</f>
        <v>32.279367105547607</v>
      </c>
      <c r="K37" s="15">
        <f>estimate!K37/estimate!K$6*100</f>
        <v>32.037711559190598</v>
      </c>
      <c r="L37" s="15">
        <f>estimate!L37/estimate!L$6*100</f>
        <v>31.892540213917549</v>
      </c>
      <c r="M37" s="15">
        <f>estimate!M37/estimate!M$6*100</f>
        <v>31.921001008544923</v>
      </c>
      <c r="N37" s="15"/>
    </row>
    <row r="38" spans="1:14" x14ac:dyDescent="0.3">
      <c r="A38" s="10" t="s">
        <v>5</v>
      </c>
      <c r="B38" s="15">
        <f>estimate!B38/estimate!B$6*100</f>
        <v>41.768414923812863</v>
      </c>
      <c r="C38" s="15">
        <f>estimate!C38/estimate!C$6*100</f>
        <v>41.859336636875014</v>
      </c>
      <c r="D38" s="15">
        <f>estimate!D38/estimate!D$6*100</f>
        <v>41.927693054061464</v>
      </c>
      <c r="E38" s="15">
        <f>estimate!E38/estimate!E$6*100</f>
        <v>41.992632178092585</v>
      </c>
      <c r="F38" s="15">
        <f>estimate!F38/estimate!F$6*100</f>
        <v>42.046829247722187</v>
      </c>
      <c r="G38" s="15">
        <f>estimate!G38/estimate!G$6*100</f>
        <v>42.047029540839716</v>
      </c>
      <c r="H38" s="15">
        <f>estimate!H38/estimate!H$6*100</f>
        <v>42.088463530218974</v>
      </c>
      <c r="I38" s="15">
        <f>estimate!I38/estimate!I$6*100</f>
        <v>42.099387122696193</v>
      </c>
      <c r="J38" s="15">
        <f>estimate!J38/estimate!J$6*100</f>
        <v>42.133342255072527</v>
      </c>
      <c r="K38" s="15">
        <f>estimate!K38/estimate!K$6*100</f>
        <v>42.204174733970547</v>
      </c>
      <c r="L38" s="15">
        <f>estimate!L38/estimate!L$6*100</f>
        <v>42.333229588131552</v>
      </c>
      <c r="M38" s="15">
        <f>estimate!M38/estimate!M$6*100</f>
        <v>42.473040818362165</v>
      </c>
      <c r="N38" s="15"/>
    </row>
    <row r="39" spans="1:14" x14ac:dyDescent="0.3">
      <c r="A39" s="10" t="s">
        <v>15</v>
      </c>
      <c r="B39" s="15">
        <f>estimate!B39/estimate!B$6*100</f>
        <v>4.6017956742379633</v>
      </c>
      <c r="C39" s="15">
        <f>estimate!C39/estimate!C$6*100</f>
        <v>4.5191184343427686</v>
      </c>
      <c r="D39" s="15">
        <f>estimate!D39/estimate!D$6*100</f>
        <v>4.4174101963762151</v>
      </c>
      <c r="E39" s="15">
        <f>estimate!E39/estimate!E$6*100</f>
        <v>4.3195041740450284</v>
      </c>
      <c r="F39" s="15">
        <f>estimate!F39/estimate!F$6*100</f>
        <v>4.2083859354121147</v>
      </c>
      <c r="G39" s="15">
        <f>estimate!G39/estimate!G$6*100</f>
        <v>4.1420056330647803</v>
      </c>
      <c r="H39" s="15">
        <f>estimate!H39/estimate!H$6*100</f>
        <v>4.0988963255637403</v>
      </c>
      <c r="I39" s="15">
        <f>estimate!I39/estimate!I$6*100</f>
        <v>4.05594696099317</v>
      </c>
      <c r="J39" s="15">
        <f>estimate!J39/estimate!J$6*100</f>
        <v>4.0397463480919482</v>
      </c>
      <c r="K39" s="15">
        <f>estimate!K39/estimate!K$6*100</f>
        <v>4.0330985088046427</v>
      </c>
      <c r="L39" s="15">
        <f>estimate!L39/estimate!L$6*100</f>
        <v>4.0393573870379225</v>
      </c>
      <c r="M39" s="15">
        <f>estimate!M39/estimate!M$6*100</f>
        <v>4.2075656877993151</v>
      </c>
      <c r="N39" s="15"/>
    </row>
    <row r="40" spans="1:14" x14ac:dyDescent="0.3">
      <c r="A40" s="10" t="s">
        <v>16</v>
      </c>
      <c r="B40" s="15">
        <f>estimate!B40/estimate!B$6*100</f>
        <v>32.691327965277459</v>
      </c>
      <c r="C40" s="15">
        <f>estimate!C40/estimate!C$6*100</f>
        <v>32.504898612565235</v>
      </c>
      <c r="D40" s="15">
        <f>estimate!D40/estimate!D$6*100</f>
        <v>32.242954924170512</v>
      </c>
      <c r="E40" s="15">
        <f>estimate!E40/estimate!E$6*100</f>
        <v>31.973474787081539</v>
      </c>
      <c r="F40" s="15">
        <f>estimate!F40/estimate!F$6*100</f>
        <v>31.687228698464239</v>
      </c>
      <c r="G40" s="15">
        <f>estimate!G40/estimate!G$6*100</f>
        <v>31.436169515949437</v>
      </c>
      <c r="H40" s="15">
        <f>estimate!H40/estimate!H$6*100</f>
        <v>31.214250587969804</v>
      </c>
      <c r="I40" s="15">
        <f>estimate!I40/estimate!I$6*100</f>
        <v>30.974515157061976</v>
      </c>
      <c r="J40" s="15">
        <f>estimate!J40/estimate!J$6*100</f>
        <v>30.727113165398752</v>
      </c>
      <c r="K40" s="15">
        <f>estimate!K40/estimate!K$6*100</f>
        <v>30.48853378561321</v>
      </c>
      <c r="L40" s="15">
        <f>estimate!L40/estimate!L$6*100</f>
        <v>30.363437154446242</v>
      </c>
      <c r="M40" s="15">
        <f>estimate!M40/estimate!M$6*100</f>
        <v>30.371856301435486</v>
      </c>
      <c r="N40" s="15"/>
    </row>
    <row r="41" spans="1:14" x14ac:dyDescent="0.3">
      <c r="A41" s="10" t="s">
        <v>4</v>
      </c>
      <c r="B41" s="15">
        <f>estimate!B41/estimate!B$6*100</f>
        <v>39.923912108560884</v>
      </c>
      <c r="C41" s="15">
        <f>estimate!C41/estimate!C$6*100</f>
        <v>40.076320779347505</v>
      </c>
      <c r="D41" s="15">
        <f>estimate!D41/estimate!D$6*100</f>
        <v>40.197799995781395</v>
      </c>
      <c r="E41" s="15">
        <f>estimate!E41/estimate!E$6*100</f>
        <v>40.307862172189893</v>
      </c>
      <c r="F41" s="15">
        <f>estimate!F41/estimate!F$6*100</f>
        <v>40.368218944128024</v>
      </c>
      <c r="G41" s="15">
        <f>estimate!G41/estimate!G$6*100</f>
        <v>40.412130739503503</v>
      </c>
      <c r="H41" s="15">
        <f>estimate!H41/estimate!H$6*100</f>
        <v>40.484802790427082</v>
      </c>
      <c r="I41" s="15">
        <f>estimate!I41/estimate!I$6*100</f>
        <v>40.535972301736592</v>
      </c>
      <c r="J41" s="15">
        <f>estimate!J41/estimate!J$6*100</f>
        <v>40.581088314923669</v>
      </c>
      <c r="K41" s="15">
        <f>estimate!K41/estimate!K$6*100</f>
        <v>40.654996960393156</v>
      </c>
      <c r="L41" s="15">
        <f>estimate!L41/estimate!L$6*100</f>
        <v>40.804126528660248</v>
      </c>
      <c r="M41" s="15">
        <f>estimate!M41/estimate!M$6*100</f>
        <v>40.923896111252731</v>
      </c>
      <c r="N41" s="15"/>
    </row>
    <row r="42" spans="1:14" x14ac:dyDescent="0.3">
      <c r="A42" s="10" t="s">
        <v>6</v>
      </c>
      <c r="B42" s="15">
        <f>estimate!B42/estimate!B$6*100</f>
        <v>39.271276490164816</v>
      </c>
      <c r="C42" s="15">
        <f>estimate!C42/estimate!C$6*100</f>
        <v>39.448137999783754</v>
      </c>
      <c r="D42" s="15">
        <f>estimate!D42/estimate!D$6*100</f>
        <v>39.589133919719885</v>
      </c>
      <c r="E42" s="15">
        <f>estimate!E42/estimate!E$6*100</f>
        <v>39.722204654692639</v>
      </c>
      <c r="F42" s="15">
        <f>estimate!F42/estimate!F$6*100</f>
        <v>39.794054625337026</v>
      </c>
      <c r="G42" s="15">
        <f>estimate!G42/estimate!G$6*100</f>
        <v>39.845549223816072</v>
      </c>
      <c r="H42" s="15">
        <f>estimate!H42/estimate!H$6*100</f>
        <v>39.925073797874049</v>
      </c>
      <c r="I42" s="15">
        <f>estimate!I42/estimate!I$6*100</f>
        <v>39.966844129762265</v>
      </c>
      <c r="J42" s="15">
        <f>estimate!J42/estimate!J$6*100</f>
        <v>40.049129615713241</v>
      </c>
      <c r="K42" s="15">
        <f>estimate!K42/estimate!K$6*100</f>
        <v>40.126003197972913</v>
      </c>
      <c r="L42" s="15">
        <f>estimate!L42/estimate!L$6*100</f>
        <v>40.28641266804825</v>
      </c>
      <c r="M42" s="15">
        <f>estimate!M42/estimate!M$6*100</f>
        <v>40.402383564781466</v>
      </c>
      <c r="N42" s="15"/>
    </row>
    <row r="43" spans="1:14" x14ac:dyDescent="0.3">
      <c r="A43" s="10" t="s">
        <v>17</v>
      </c>
      <c r="B43" s="15">
        <f>estimate!B43/estimate!B$6*100</f>
        <v>6.0612275954241399</v>
      </c>
      <c r="C43" s="15">
        <f>estimate!C43/estimate!C$6*100</f>
        <v>6.0088768397817445</v>
      </c>
      <c r="D43" s="15">
        <f>estimate!D43/estimate!D$6*100</f>
        <v>5.9212122170895825</v>
      </c>
      <c r="E43" s="15">
        <f>estimate!E43/estimate!E$6*100</f>
        <v>5.8399738595159798</v>
      </c>
      <c r="F43" s="15">
        <f>estimate!F43/estimate!F$6*100</f>
        <v>5.7230622448414818</v>
      </c>
      <c r="G43" s="15">
        <f>estimate!G43/estimate!G$6*100</f>
        <v>5.6803563240977271</v>
      </c>
      <c r="H43" s="15">
        <f>estimate!H43/estimate!H$6*100</f>
        <v>5.6932956441318456</v>
      </c>
      <c r="I43" s="15">
        <f>estimate!I43/estimate!I$6*100</f>
        <v>5.7023163672382617</v>
      </c>
      <c r="J43" s="15">
        <f>estimate!J43/estimate!J$6*100</f>
        <v>5.745642931408983</v>
      </c>
      <c r="K43" s="15">
        <f>estimate!K43/estimate!K$6*100</f>
        <v>5.7787012960474895</v>
      </c>
      <c r="L43" s="15">
        <f>estimate!L43/estimate!L$6*100</f>
        <v>5.8747618288507812</v>
      </c>
      <c r="M43" s="15">
        <f>estimate!M43/estimate!M$6*100</f>
        <v>6.0915374583929038</v>
      </c>
      <c r="N43" s="15"/>
    </row>
    <row r="44" spans="1:14" x14ac:dyDescent="0.3">
      <c r="A44" s="10" t="s">
        <v>18</v>
      </c>
      <c r="B44" s="15">
        <f>estimate!B44/estimate!B$6*100</f>
        <v>6.6241456653059068</v>
      </c>
      <c r="C44" s="15">
        <f>estimate!C44/estimate!C$6*100</f>
        <v>6.5715250178670788</v>
      </c>
      <c r="D44" s="15">
        <f>estimate!D44/estimate!D$6*100</f>
        <v>6.4826826130059692</v>
      </c>
      <c r="E44" s="15">
        <f>estimate!E44/estimate!E$6*100</f>
        <v>6.3984895438063916</v>
      </c>
      <c r="F44" s="15">
        <f>estimate!F44/estimate!F$6*100</f>
        <v>6.3115905550826117</v>
      </c>
      <c r="G44" s="15">
        <f>estimate!G44/estimate!G$6*100</f>
        <v>6.2097334119342378</v>
      </c>
      <c r="H44" s="15">
        <f>estimate!H44/estimate!H$6*100</f>
        <v>6.119581905530894</v>
      </c>
      <c r="I44" s="15">
        <f>estimate!I44/estimate!I$6*100</f>
        <v>6.062824791867075</v>
      </c>
      <c r="J44" s="15">
        <f>estimate!J44/estimate!J$6*100</f>
        <v>6.0432772979483431</v>
      </c>
      <c r="K44" s="15">
        <f>estimate!K44/estimate!K$6*100</f>
        <v>6.0173998334601961</v>
      </c>
      <c r="L44" s="15">
        <f>estimate!L44/estimate!L$6*100</f>
        <v>6.0052024423138723</v>
      </c>
      <c r="M44" s="15">
        <f>estimate!M44/estimate!M$6*100</f>
        <v>6.018020813707345</v>
      </c>
      <c r="N44" s="15"/>
    </row>
    <row r="45" spans="1:14" x14ac:dyDescent="0.3">
      <c r="A45" s="10" t="s">
        <v>19</v>
      </c>
      <c r="B45" s="15">
        <f>estimate!B45/estimate!B$6*100</f>
        <v>8.0600234218378866</v>
      </c>
      <c r="C45" s="15">
        <f>estimate!C45/estimate!C$6*100</f>
        <v>7.958827919586275</v>
      </c>
      <c r="D45" s="15">
        <f>estimate!D45/estimate!D$6*100</f>
        <v>7.8638813305490523</v>
      </c>
      <c r="E45" s="15">
        <f>estimate!E45/estimate!E$6*100</f>
        <v>7.7682298254490263</v>
      </c>
      <c r="F45" s="15">
        <f>estimate!F45/estimate!F$6*100</f>
        <v>7.6836811879152718</v>
      </c>
      <c r="G45" s="15">
        <f>estimate!G45/estimate!G$6*100</f>
        <v>7.5497478220999543</v>
      </c>
      <c r="H45" s="15">
        <f>estimate!H45/estimate!H$6*100</f>
        <v>7.3846137791685846</v>
      </c>
      <c r="I45" s="15">
        <f>estimate!I45/estimate!I$6*100</f>
        <v>7.1819976866186073</v>
      </c>
      <c r="J45" s="15">
        <f>estimate!J45/estimate!J$6*100</f>
        <v>6.9523939428253776</v>
      </c>
      <c r="K45" s="15">
        <f>estimate!K45/estimate!K$6*100</f>
        <v>6.7578889291899316</v>
      </c>
      <c r="L45" s="15">
        <f>estimate!L45/estimate!L$6*100</f>
        <v>6.6345056541134966</v>
      </c>
      <c r="M45" s="15">
        <f>estimate!M45/estimate!M$6*100</f>
        <v>6.5101020736126962</v>
      </c>
      <c r="N45" s="15"/>
    </row>
    <row r="46" spans="1:14" x14ac:dyDescent="0.3">
      <c r="A46" s="10" t="s">
        <v>20</v>
      </c>
      <c r="B46" s="15">
        <f>estimate!B46/estimate!B$6*100</f>
        <v>7.3441356084715599</v>
      </c>
      <c r="C46" s="15">
        <f>estimate!C46/estimate!C$6*100</f>
        <v>7.4465504009873698</v>
      </c>
      <c r="D46" s="15">
        <f>estimate!D46/estimate!D$6*100</f>
        <v>7.5577685671496972</v>
      </c>
      <c r="E46" s="15">
        <f>estimate!E46/estimate!E$6*100</f>
        <v>7.6472773842651147</v>
      </c>
      <c r="F46" s="15">
        <f>estimate!F46/estimate!F$6*100</f>
        <v>7.7605087752127586</v>
      </c>
      <c r="G46" s="15">
        <f>estimate!G46/estimate!G$6*100</f>
        <v>7.8543263247527344</v>
      </c>
      <c r="H46" s="15">
        <f>estimate!H46/estimate!H$6*100</f>
        <v>7.9178629335747388</v>
      </c>
      <c r="I46" s="15">
        <f>estimate!I46/estimate!I$6*100</f>
        <v>7.9714293503448648</v>
      </c>
      <c r="J46" s="15">
        <f>estimate!J46/estimate!J$6*100</f>
        <v>7.946052645124098</v>
      </c>
      <c r="K46" s="15">
        <f>estimate!K46/estimate!K$6*100</f>
        <v>7.9014452181109487</v>
      </c>
      <c r="L46" s="15">
        <f>estimate!L46/estimate!L$6*100</f>
        <v>7.8096098421301674</v>
      </c>
      <c r="M46" s="15">
        <f>estimate!M46/estimate!M$6*100</f>
        <v>7.544630267923222</v>
      </c>
      <c r="N46" s="15"/>
    </row>
    <row r="47" spans="1:14" x14ac:dyDescent="0.3">
      <c r="A47" s="10" t="s">
        <v>3</v>
      </c>
      <c r="B47" s="15">
        <f>estimate!B47/estimate!B$6*100</f>
        <v>7.2325841432834244</v>
      </c>
      <c r="C47" s="15">
        <f>estimate!C47/estimate!C$6*100</f>
        <v>7.5714221667822645</v>
      </c>
      <c r="D47" s="15">
        <f>estimate!D47/estimate!D$6*100</f>
        <v>7.9548450716108761</v>
      </c>
      <c r="E47" s="15">
        <f>estimate!E47/estimate!E$6*100</f>
        <v>8.3343873851083572</v>
      </c>
      <c r="F47" s="15">
        <f>estimate!F47/estimate!F$6*100</f>
        <v>8.6809902456637875</v>
      </c>
      <c r="G47" s="15">
        <f>estimate!G47/estimate!G$6*100</f>
        <v>8.9759612235540711</v>
      </c>
      <c r="H47" s="15">
        <f>estimate!H47/estimate!H$6*100</f>
        <v>9.270552202457278</v>
      </c>
      <c r="I47" s="15">
        <f>estimate!I47/estimate!I$6*100</f>
        <v>9.5614571446746144</v>
      </c>
      <c r="J47" s="15">
        <f>estimate!J47/estimate!J$6*100</f>
        <v>9.853975149524917</v>
      </c>
      <c r="K47" s="15">
        <f>estimate!K47/estimate!K$6*100</f>
        <v>10.166463174779947</v>
      </c>
      <c r="L47" s="15">
        <f>estimate!L47/estimate!L$6*100</f>
        <v>10.440689374214003</v>
      </c>
      <c r="M47" s="15">
        <f>estimate!M47/estimate!M$6*100</f>
        <v>10.552039809817243</v>
      </c>
      <c r="N47" s="15"/>
    </row>
    <row r="48" spans="1:14" x14ac:dyDescent="0.3">
      <c r="A48" s="5"/>
    </row>
    <row r="49" spans="1:14" x14ac:dyDescent="0.3">
      <c r="A49" s="5"/>
    </row>
    <row r="50" spans="1:14" x14ac:dyDescent="0.3">
      <c r="A50" s="5"/>
    </row>
    <row r="51" spans="1:14" x14ac:dyDescent="0.3">
      <c r="A51" s="5"/>
    </row>
    <row r="52" spans="1:14" s="2" customFormat="1" ht="26" x14ac:dyDescent="0.3">
      <c r="A52" s="7" t="s">
        <v>2</v>
      </c>
      <c r="B52" s="11">
        <f>(estimate!B52/estimate!B6)*100</f>
        <v>50.542738237804429</v>
      </c>
      <c r="C52" s="11">
        <f>(estimate!C52/estimate!C6)*100</f>
        <v>50.54313284404347</v>
      </c>
      <c r="D52" s="11">
        <f>(estimate!D52/estimate!D6)*100</f>
        <v>50.556197135564972</v>
      </c>
      <c r="E52" s="11">
        <f>(estimate!E52/estimate!E6)*100</f>
        <v>50.552586643055911</v>
      </c>
      <c r="F52" s="11">
        <f>(estimate!F52/estimate!F6)*100</f>
        <v>50.564676177649623</v>
      </c>
      <c r="G52" s="11">
        <f>(estimate!G52/estimate!G6)*100</f>
        <v>50.552171349970521</v>
      </c>
      <c r="H52" s="11">
        <f>(estimate!H52/estimate!H6)*100</f>
        <v>50.521835431066989</v>
      </c>
      <c r="I52" s="11">
        <f>(estimate!I52/estimate!I6)*100</f>
        <v>50.533752390299384</v>
      </c>
      <c r="J52" s="11">
        <f>(estimate!J52/estimate!J6)*100</f>
        <v>50.517417980049615</v>
      </c>
      <c r="K52" s="11">
        <f>(estimate!K52/estimate!K6)*100</f>
        <v>50.479951366290507</v>
      </c>
      <c r="L52" s="11">
        <f>(estimate!L52/estimate!L6)*100</f>
        <v>50.421939326769547</v>
      </c>
      <c r="M52" s="11">
        <f>(estimate!M52/estimate!M6)*100</f>
        <v>50.344370681512842</v>
      </c>
      <c r="N52" s="11"/>
    </row>
    <row r="53" spans="1:14" x14ac:dyDescent="0.3">
      <c r="A53" s="5"/>
    </row>
    <row r="54" spans="1:14" x14ac:dyDescent="0.3">
      <c r="A54" s="8" t="s">
        <v>9</v>
      </c>
      <c r="B54" s="15">
        <f>estimate!B54/estimate!B$6*100</f>
        <v>7.2136614154994341</v>
      </c>
      <c r="C54" s="15">
        <f>estimate!C54/estimate!C$6*100</f>
        <v>7.2188275503772523</v>
      </c>
      <c r="D54" s="15">
        <f>estimate!D54/estimate!D$6*100</f>
        <v>7.1745343711109699</v>
      </c>
      <c r="E54" s="15">
        <f>estimate!E54/estimate!E$6*100</f>
        <v>7.1566162829918207</v>
      </c>
      <c r="F54" s="15">
        <f>estimate!F54/estimate!F$6*100</f>
        <v>7.1288884906212369</v>
      </c>
      <c r="G54" s="15">
        <f>estimate!G54/estimate!G$6*100</f>
        <v>7.1483592061308707</v>
      </c>
      <c r="H54" s="15">
        <f>estimate!H54/estimate!H$6*100</f>
        <v>7.1082060105319309</v>
      </c>
      <c r="I54" s="15">
        <f>estimate!I54/estimate!I$6*100</f>
        <v>7.079959652135984</v>
      </c>
      <c r="J54" s="15">
        <f>estimate!J54/estimate!J$6*100</f>
        <v>7.0393808999289691</v>
      </c>
      <c r="K54" s="15">
        <f>estimate!K54/estimate!K$6*100</f>
        <v>7.0052720575839471</v>
      </c>
      <c r="L54" s="15">
        <f>estimate!L54/estimate!L$6*100</f>
        <v>6.9129729579275256</v>
      </c>
      <c r="M54" s="15">
        <f>estimate!M54/estimate!M$6*100</f>
        <v>6.8645089469879723</v>
      </c>
      <c r="N54" s="15"/>
    </row>
    <row r="55" spans="1:14" x14ac:dyDescent="0.3">
      <c r="A55" s="8" t="s">
        <v>10</v>
      </c>
      <c r="B55" s="15">
        <f>estimate!B55/estimate!B$6*100</f>
        <v>7.7626851747705778</v>
      </c>
      <c r="C55" s="15">
        <f>estimate!C55/estimate!C$6*100</f>
        <v>7.7367750646775093</v>
      </c>
      <c r="D55" s="15">
        <f>estimate!D55/estimate!D$6*100</f>
        <v>7.7083201501824545</v>
      </c>
      <c r="E55" s="15">
        <f>estimate!E55/estimate!E$6*100</f>
        <v>7.6653280209123871</v>
      </c>
      <c r="F55" s="15">
        <f>estimate!F55/estimate!F$6*100</f>
        <v>7.651922271039294</v>
      </c>
      <c r="G55" s="15">
        <f>estimate!G55/estimate!G$6*100</f>
        <v>7.6567760529246094</v>
      </c>
      <c r="H55" s="15">
        <f>estimate!H55/estimate!H$6*100</f>
        <v>7.6074096587492379</v>
      </c>
      <c r="I55" s="15">
        <f>estimate!I55/estimate!I$6*100</f>
        <v>7.5878130756678237</v>
      </c>
      <c r="J55" s="15">
        <f>estimate!J55/estimate!J$6*100</f>
        <v>7.5510083281003908</v>
      </c>
      <c r="K55" s="15">
        <f>estimate!K55/estimate!K$6*100</f>
        <v>7.4867559987535053</v>
      </c>
      <c r="L55" s="15">
        <f>estimate!L55/estimate!L$6*100</f>
        <v>7.4047505180934152</v>
      </c>
      <c r="M55" s="15">
        <f>estimate!M55/estimate!M$6*100</f>
        <v>7.363609384024107</v>
      </c>
      <c r="N55" s="15"/>
    </row>
    <row r="56" spans="1:14" x14ac:dyDescent="0.3">
      <c r="A56" s="8" t="s">
        <v>11</v>
      </c>
      <c r="B56" s="15">
        <f>estimate!B56/estimate!B$6*100</f>
        <v>8.3380419608180425</v>
      </c>
      <c r="C56" s="15">
        <f>estimate!C56/estimate!C$6*100</f>
        <v>8.2857097647874802</v>
      </c>
      <c r="D56" s="15">
        <f>estimate!D56/estimate!D$6*100</f>
        <v>8.2258906536733534</v>
      </c>
      <c r="E56" s="15">
        <f>estimate!E56/estimate!E$6*100</f>
        <v>8.1994687579053878</v>
      </c>
      <c r="F56" s="15">
        <f>estimate!F56/estimate!F$6*100</f>
        <v>8.1670492671728763</v>
      </c>
      <c r="G56" s="15">
        <f>estimate!G56/estimate!G$6*100</f>
        <v>8.1826161000851503</v>
      </c>
      <c r="H56" s="15">
        <f>estimate!H56/estimate!H$6*100</f>
        <v>8.122918626022507</v>
      </c>
      <c r="I56" s="15">
        <f>estimate!I56/estimate!I$6*100</f>
        <v>8.0987821643747058</v>
      </c>
      <c r="J56" s="15">
        <f>estimate!J56/estimate!J$6*100</f>
        <v>8.0715146024850473</v>
      </c>
      <c r="K56" s="15">
        <f>estimate!K56/estimate!K$6*100</f>
        <v>8.0084700304982395</v>
      </c>
      <c r="L56" s="15">
        <f>estimate!L56/estimate!L$6*100</f>
        <v>7.8856474839258199</v>
      </c>
      <c r="M56" s="15">
        <f>estimate!M56/estimate!M$6*100</f>
        <v>7.8676355593976313</v>
      </c>
      <c r="N56" s="15"/>
    </row>
    <row r="57" spans="1:14" x14ac:dyDescent="0.3">
      <c r="A57" s="8" t="s">
        <v>12</v>
      </c>
      <c r="B57" s="15">
        <f>estimate!B57/estimate!B$6*100</f>
        <v>8.9415843483899131</v>
      </c>
      <c r="C57" s="15">
        <f>estimate!C57/estimate!C$6*100</f>
        <v>8.853236776383282</v>
      </c>
      <c r="D57" s="15">
        <f>estimate!D57/estimate!D$6*100</f>
        <v>8.7706184479740124</v>
      </c>
      <c r="E57" s="15">
        <f>estimate!E57/estimate!E$6*100</f>
        <v>8.7118696770385355</v>
      </c>
      <c r="F57" s="15">
        <f>estimate!F57/estimate!F$6*100</f>
        <v>8.7040516998268416</v>
      </c>
      <c r="G57" s="15">
        <f>estimate!G57/estimate!G$6*100</f>
        <v>8.7038710945175879</v>
      </c>
      <c r="H57" s="15">
        <f>estimate!H57/estimate!H$6*100</f>
        <v>8.6529067166174691</v>
      </c>
      <c r="I57" s="15">
        <f>estimate!I57/estimate!I$6*100</f>
        <v>8.6244208432807437</v>
      </c>
      <c r="J57" s="15">
        <f>estimate!J57/estimate!J$6*100</f>
        <v>8.5876457932284005</v>
      </c>
      <c r="K57" s="15">
        <f>estimate!K57/estimate!K$6*100</f>
        <v>8.5283960582174103</v>
      </c>
      <c r="L57" s="15">
        <f>estimate!L57/estimate!L$6*100</f>
        <v>8.4027287518440072</v>
      </c>
      <c r="M57" s="15">
        <f>estimate!M57/estimate!M$6*100</f>
        <v>8.361071397345766</v>
      </c>
      <c r="N57" s="15"/>
    </row>
    <row r="58" spans="1:14" x14ac:dyDescent="0.3">
      <c r="A58" s="8" t="s">
        <v>30</v>
      </c>
      <c r="B58" s="15">
        <f>estimate!B58/estimate!B$6*100</f>
        <v>9.5559775309148414</v>
      </c>
      <c r="C58" s="15">
        <f>estimate!C58/estimate!C$6*100</f>
        <v>9.4508279512327622</v>
      </c>
      <c r="D58" s="15">
        <f>estimate!D58/estimate!D$6*100</f>
        <v>9.3380212617857374</v>
      </c>
      <c r="E58" s="15">
        <f>estimate!E58/estimate!E$6*100</f>
        <v>9.2539158023442099</v>
      </c>
      <c r="F58" s="15">
        <f>estimate!F58/estimate!F$6*100</f>
        <v>9.2177291188416035</v>
      </c>
      <c r="G58" s="15">
        <f>estimate!G58/estimate!G$6*100</f>
        <v>9.2345581974192701</v>
      </c>
      <c r="H58" s="15">
        <f>estimate!H58/estimate!H$6*100</f>
        <v>9.1770248923522839</v>
      </c>
      <c r="I58" s="15">
        <f>estimate!I58/estimate!I$6*100</f>
        <v>9.155511936243105</v>
      </c>
      <c r="J58" s="15">
        <f>estimate!J58/estimate!J$6*100</f>
        <v>9.1140712984218819</v>
      </c>
      <c r="K58" s="15">
        <f>estimate!K58/estimate!K$6*100</f>
        <v>9.0460232236180005</v>
      </c>
      <c r="L58" s="15">
        <f>estimate!L58/estimate!L$6*100</f>
        <v>8.9175326860644883</v>
      </c>
      <c r="M58" s="15">
        <f>estimate!M58/estimate!M$6*100</f>
        <v>8.8861551041116371</v>
      </c>
      <c r="N58" s="15"/>
    </row>
    <row r="59" spans="1:14" x14ac:dyDescent="0.3">
      <c r="A59" s="10" t="s">
        <v>13</v>
      </c>
      <c r="B59" s="15">
        <f>estimate!B59/estimate!B$6*100</f>
        <v>5.9623794999371444</v>
      </c>
      <c r="C59" s="15">
        <f>estimate!C59/estimate!C$6*100</f>
        <v>5.825195351130966</v>
      </c>
      <c r="D59" s="15">
        <f>estimate!D59/estimate!D$6*100</f>
        <v>5.704481216646629</v>
      </c>
      <c r="E59" s="15">
        <f>estimate!E59/estimate!E$6*100</f>
        <v>5.5541940720128169</v>
      </c>
      <c r="F59" s="15">
        <f>estimate!F59/estimate!F$6*100</f>
        <v>5.433673940029677</v>
      </c>
      <c r="G59" s="15">
        <f>estimate!G59/estimate!G$6*100</f>
        <v>5.3418484312569596</v>
      </c>
      <c r="H59" s="15">
        <f>estimate!H59/estimate!H$6*100</f>
        <v>5.2941414336419168</v>
      </c>
      <c r="I59" s="15">
        <f>estimate!I59/estimate!I$6*100</f>
        <v>5.2498958199457091</v>
      </c>
      <c r="J59" s="15">
        <f>estimate!J59/estimate!J$6*100</f>
        <v>5.2564056371665933</v>
      </c>
      <c r="K59" s="15">
        <f>estimate!K59/estimate!K$6*100</f>
        <v>5.2285069144669958</v>
      </c>
      <c r="L59" s="15">
        <f>estimate!L59/estimate!L$6*100</f>
        <v>5.213702463822024</v>
      </c>
      <c r="M59" s="15">
        <f>estimate!M59/estimate!M$6*100</f>
        <v>5.3704093657988752</v>
      </c>
      <c r="N59" s="15"/>
    </row>
    <row r="60" spans="1:14" x14ac:dyDescent="0.3">
      <c r="A60" s="10" t="s">
        <v>14</v>
      </c>
      <c r="B60" s="15">
        <f>estimate!B60/estimate!B$6*100</f>
        <v>34.33694364864597</v>
      </c>
      <c r="C60" s="15">
        <f>estimate!C60/estimate!C$6*100</f>
        <v>34.021292811764056</v>
      </c>
      <c r="D60" s="15">
        <f>estimate!D60/estimate!D$6*100</f>
        <v>33.752557531270433</v>
      </c>
      <c r="E60" s="15">
        <f>estimate!E60/estimate!E$6*100</f>
        <v>33.430833122522976</v>
      </c>
      <c r="F60" s="15">
        <f>estimate!F60/estimate!F$6*100</f>
        <v>33.167905835470364</v>
      </c>
      <c r="G60" s="15">
        <f>estimate!G60/estimate!G$6*100</f>
        <v>32.846269732101916</v>
      </c>
      <c r="H60" s="15">
        <f>estimate!H60/estimate!H$6*100</f>
        <v>32.553112946292892</v>
      </c>
      <c r="I60" s="15">
        <f>estimate!I60/estimate!I$6*100</f>
        <v>32.281017420462909</v>
      </c>
      <c r="J60" s="15">
        <f>estimate!J60/estimate!J$6*100</f>
        <v>32.03783675276145</v>
      </c>
      <c r="K60" s="15">
        <f>estimate!K60/estimate!K$6*100</f>
        <v>31.718169696907772</v>
      </c>
      <c r="L60" s="15">
        <f>estimate!L60/estimate!L$6*100</f>
        <v>31.472119109613132</v>
      </c>
      <c r="M60" s="15">
        <f>estimate!M60/estimate!M$6*100</f>
        <v>31.363407428752271</v>
      </c>
      <c r="N60" s="15"/>
    </row>
    <row r="61" spans="1:14" x14ac:dyDescent="0.3">
      <c r="A61" s="10" t="s">
        <v>5</v>
      </c>
      <c r="B61" s="15">
        <f>estimate!B61/estimate!B$6*100</f>
        <v>43.329076822304998</v>
      </c>
      <c r="C61" s="15">
        <f>estimate!C61/estimate!C$6*100</f>
        <v>43.324305293666221</v>
      </c>
      <c r="D61" s="15">
        <f>estimate!D61/estimate!D$6*100</f>
        <v>43.381662764454006</v>
      </c>
      <c r="E61" s="15">
        <f>estimate!E61/estimate!E$6*100</f>
        <v>43.395970360064084</v>
      </c>
      <c r="F61" s="15">
        <f>estimate!F61/estimate!F$6*100</f>
        <v>43.435787687028395</v>
      </c>
      <c r="G61" s="15">
        <f>estimate!G61/estimate!G$6*100</f>
        <v>43.403812143839652</v>
      </c>
      <c r="H61" s="15">
        <f>estimate!H61/estimate!H$6*100</f>
        <v>43.413629420535052</v>
      </c>
      <c r="I61" s="15">
        <f>estimate!I61/estimate!I$6*100</f>
        <v>43.453792738163393</v>
      </c>
      <c r="J61" s="15">
        <f>estimate!J61/estimate!J$6*100</f>
        <v>43.47803708012065</v>
      </c>
      <c r="K61" s="15">
        <f>estimate!K61/estimate!K$6*100</f>
        <v>43.474679308706563</v>
      </c>
      <c r="L61" s="15">
        <f>estimate!L61/estimate!L$6*100</f>
        <v>43.508966368842025</v>
      </c>
      <c r="M61" s="15">
        <f>estimate!M61/estimate!M$6*100</f>
        <v>43.479861734524874</v>
      </c>
      <c r="N61" s="15"/>
    </row>
    <row r="62" spans="1:14" x14ac:dyDescent="0.3">
      <c r="A62" s="10" t="s">
        <v>15</v>
      </c>
      <c r="B62" s="15">
        <f>estimate!B62/estimate!B$6*100</f>
        <v>4.2344565670466645</v>
      </c>
      <c r="C62" s="15">
        <f>estimate!C62/estimate!C$6*100</f>
        <v>4.1907861251249381</v>
      </c>
      <c r="D62" s="15">
        <f>estimate!D62/estimate!D$6*100</f>
        <v>4.1083971397835848</v>
      </c>
      <c r="E62" s="15">
        <f>estimate!E62/estimate!E$6*100</f>
        <v>3.9989406779661016</v>
      </c>
      <c r="F62" s="15">
        <f>estimate!F62/estimate!F$6*100</f>
        <v>3.8585107308240709</v>
      </c>
      <c r="G62" s="15">
        <f>estimate!G62/estimate!G$6*100</f>
        <v>3.7863365428702429</v>
      </c>
      <c r="H62" s="15">
        <f>estimate!H62/estimate!H$6*100</f>
        <v>3.7494407275563808</v>
      </c>
      <c r="I62" s="15">
        <f>estimate!I62/estimate!I$6*100</f>
        <v>3.7054346288009494</v>
      </c>
      <c r="J62" s="15">
        <f>estimate!J62/estimate!J$6*100</f>
        <v>3.7081407438671623</v>
      </c>
      <c r="K62" s="15">
        <f>estimate!K62/estimate!K$6*100</f>
        <v>3.7053829138335317</v>
      </c>
      <c r="L62" s="15">
        <f>estimate!L62/estimate!L$6*100</f>
        <v>3.723946669905541</v>
      </c>
      <c r="M62" s="15">
        <f>estimate!M62/estimate!M$6*100</f>
        <v>3.8738469154410815</v>
      </c>
      <c r="N62" s="15"/>
    </row>
    <row r="63" spans="1:14" x14ac:dyDescent="0.3">
      <c r="A63" s="10" t="s">
        <v>16</v>
      </c>
      <c r="B63" s="15">
        <f>estimate!B63/estimate!B$6*100</f>
        <v>32.609020715755491</v>
      </c>
      <c r="C63" s="15">
        <f>estimate!C63/estimate!C$6*100</f>
        <v>32.386883585758028</v>
      </c>
      <c r="D63" s="15">
        <f>estimate!D63/estimate!D$6*100</f>
        <v>32.15647345440739</v>
      </c>
      <c r="E63" s="15">
        <f>estimate!E63/estimate!E$6*100</f>
        <v>31.875579728476261</v>
      </c>
      <c r="F63" s="15">
        <f>estimate!F63/estimate!F$6*100</f>
        <v>31.592742626264759</v>
      </c>
      <c r="G63" s="15">
        <f>estimate!G63/estimate!G$6*100</f>
        <v>31.290757843715198</v>
      </c>
      <c r="H63" s="15">
        <f>estimate!H63/estimate!H$6*100</f>
        <v>31.008412240207349</v>
      </c>
      <c r="I63" s="15">
        <f>estimate!I63/estimate!I$6*100</f>
        <v>30.73655622931815</v>
      </c>
      <c r="J63" s="15">
        <f>estimate!J63/estimate!J$6*100</f>
        <v>30.489571859462018</v>
      </c>
      <c r="K63" s="15">
        <f>estimate!K63/estimate!K$6*100</f>
        <v>30.19504569627431</v>
      </c>
      <c r="L63" s="15">
        <f>estimate!L63/estimate!L$6*100</f>
        <v>29.982363315696649</v>
      </c>
      <c r="M63" s="15">
        <f>estimate!M63/estimate!M$6*100</f>
        <v>29.866844978394479</v>
      </c>
      <c r="N63" s="15"/>
    </row>
    <row r="64" spans="1:14" x14ac:dyDescent="0.3">
      <c r="A64" s="10" t="s">
        <v>4</v>
      </c>
      <c r="B64" s="15">
        <f>estimate!B64/estimate!B$6*100</f>
        <v>41.601153889414519</v>
      </c>
      <c r="C64" s="15">
        <f>estimate!C64/estimate!C$6*100</f>
        <v>41.689896067660193</v>
      </c>
      <c r="D64" s="15">
        <f>estimate!D64/estimate!D$6*100</f>
        <v>41.785578687590963</v>
      </c>
      <c r="E64" s="15">
        <f>estimate!E64/estimate!E$6*100</f>
        <v>41.840716966017375</v>
      </c>
      <c r="F64" s="15">
        <f>estimate!F64/estimate!F$6*100</f>
        <v>41.860624477822789</v>
      </c>
      <c r="G64" s="15">
        <f>estimate!G64/estimate!G$6*100</f>
        <v>41.848300255452934</v>
      </c>
      <c r="H64" s="15">
        <f>estimate!H64/estimate!H$6*100</f>
        <v>41.86892871444951</v>
      </c>
      <c r="I64" s="15">
        <f>estimate!I64/estimate!I$6*100</f>
        <v>41.909331547018638</v>
      </c>
      <c r="J64" s="15">
        <f>estimate!J64/estimate!J$6*100</f>
        <v>41.929772186821218</v>
      </c>
      <c r="K64" s="15">
        <f>estimate!K64/estimate!K$6*100</f>
        <v>41.951555308073097</v>
      </c>
      <c r="L64" s="15">
        <f>estimate!L64/estimate!L$6*100</f>
        <v>42.019210574925545</v>
      </c>
      <c r="M64" s="15">
        <f>estimate!M64/estimate!M$6*100</f>
        <v>41.983299284167074</v>
      </c>
      <c r="N64" s="15"/>
    </row>
    <row r="65" spans="1:14" x14ac:dyDescent="0.3">
      <c r="A65" s="10" t="s">
        <v>6</v>
      </c>
      <c r="B65" s="15">
        <f>estimate!B65/estimate!B$6*100</f>
        <v>40.978027140220057</v>
      </c>
      <c r="C65" s="15">
        <f>estimate!C65/estimate!C$6*100</f>
        <v>41.083997689806402</v>
      </c>
      <c r="D65" s="15">
        <f>estimate!D65/estimate!D$6*100</f>
        <v>41.196160011812104</v>
      </c>
      <c r="E65" s="15">
        <f>estimate!E65/estimate!E$6*100</f>
        <v>41.281015473480061</v>
      </c>
      <c r="F65" s="15">
        <f>estimate!F65/estimate!F$6*100</f>
        <v>41.319932212502735</v>
      </c>
      <c r="G65" s="15">
        <f>estimate!G65/estimate!G$6*100</f>
        <v>41.331892316761639</v>
      </c>
      <c r="H65" s="15">
        <f>estimate!H65/estimate!H$6*100</f>
        <v>41.330983628155245</v>
      </c>
      <c r="I65" s="15">
        <f>estimate!I65/estimate!I$6*100</f>
        <v>41.379538647879208</v>
      </c>
      <c r="J65" s="15">
        <f>estimate!J65/estimate!J$6*100</f>
        <v>41.384173520964374</v>
      </c>
      <c r="K65" s="15">
        <f>estimate!K65/estimate!K$6*100</f>
        <v>41.416686675283145</v>
      </c>
      <c r="L65" s="15">
        <f>estimate!L65/estimate!L$6*100</f>
        <v>41.50567182609268</v>
      </c>
      <c r="M65" s="15">
        <f>estimate!M65/estimate!M$6*100</f>
        <v>41.451565830645727</v>
      </c>
      <c r="N65" s="15"/>
    </row>
    <row r="66" spans="1:14" x14ac:dyDescent="0.3">
      <c r="A66" s="10" t="s">
        <v>17</v>
      </c>
      <c r="B66" s="15">
        <f>estimate!B66/estimate!B$6*100</f>
        <v>5.9333999378064188</v>
      </c>
      <c r="C66" s="15">
        <f>estimate!C66/estimate!C$6*100</f>
        <v>5.8280962791642157</v>
      </c>
      <c r="D66" s="15">
        <f>estimate!D66/estimate!D$6*100</f>
        <v>5.7457444788964116</v>
      </c>
      <c r="E66" s="15">
        <f>estimate!E66/estimate!E$6*100</f>
        <v>5.6797579897124546</v>
      </c>
      <c r="F66" s="15">
        <f>estimate!F66/estimate!F$6*100</f>
        <v>5.6118401459065259</v>
      </c>
      <c r="G66" s="15">
        <f>estimate!G66/estimate!G$6*100</f>
        <v>5.5510578371651276</v>
      </c>
      <c r="H66" s="15">
        <f>estimate!H66/estimate!H$6*100</f>
        <v>5.5365036960897234</v>
      </c>
      <c r="I66" s="15">
        <f>estimate!I66/estimate!I$6*100</f>
        <v>5.5423788882527738</v>
      </c>
      <c r="J66" s="15">
        <f>estimate!J66/estimate!J$6*100</f>
        <v>5.556999619110365</v>
      </c>
      <c r="K66" s="15">
        <f>estimate!K66/estimate!K$6*100</f>
        <v>5.5658011024321965</v>
      </c>
      <c r="L66" s="15">
        <f>estimate!L66/estimate!L$6*100</f>
        <v>5.6003431182771211</v>
      </c>
      <c r="M66" s="15">
        <f>estimate!M66/estimate!M$6*100</f>
        <v>5.7632369982057998</v>
      </c>
      <c r="N66" s="15"/>
    </row>
    <row r="67" spans="1:14" x14ac:dyDescent="0.3">
      <c r="A67" s="10" t="s">
        <v>18</v>
      </c>
      <c r="B67" s="15">
        <f>estimate!B67/estimate!B$6*100</f>
        <v>6.7584573345419177</v>
      </c>
      <c r="C67" s="15">
        <f>estimate!C67/estimate!C$6*100</f>
        <v>6.6763540081595201</v>
      </c>
      <c r="D67" s="15">
        <f>estimate!D67/estimate!D$6*100</f>
        <v>6.5944757324558623</v>
      </c>
      <c r="E67" s="15">
        <f>estimate!E67/estimate!E$6*100</f>
        <v>6.4980974365460824</v>
      </c>
      <c r="F67" s="15">
        <f>estimate!F67/estimate!F$6*100</f>
        <v>6.4313783369924176</v>
      </c>
      <c r="G67" s="15">
        <f>estimate!G67/estimate!G$6*100</f>
        <v>6.3395559048929062</v>
      </c>
      <c r="H67" s="15">
        <f>estimate!H67/estimate!H$6*100</f>
        <v>6.2495026877687927</v>
      </c>
      <c r="I67" s="15">
        <f>estimate!I67/estimate!I$6*100</f>
        <v>6.2012122533918559</v>
      </c>
      <c r="J67" s="15">
        <f>estimate!J67/estimate!J$6*100</f>
        <v>6.1585736197897898</v>
      </c>
      <c r="K67" s="15">
        <f>estimate!K67/estimate!K$6*100</f>
        <v>6.1065446055918553</v>
      </c>
      <c r="L67" s="15">
        <f>estimate!L67/estimate!L$6*100</f>
        <v>6.0787097133342947</v>
      </c>
      <c r="M67" s="15">
        <f>estimate!M67/estimate!M$6*100</f>
        <v>6.0452355180214292</v>
      </c>
      <c r="N67" s="15"/>
    </row>
    <row r="68" spans="1:14" x14ac:dyDescent="0.3">
      <c r="A68" s="10" t="s">
        <v>19</v>
      </c>
      <c r="B68" s="15">
        <f>estimate!B68/estimate!B$6*100</f>
        <v>8.2788918956471118</v>
      </c>
      <c r="C68" s="15">
        <f>estimate!C68/estimate!C$6*100</f>
        <v>8.1493661472247343</v>
      </c>
      <c r="D68" s="15">
        <f>estimate!D68/estimate!D$6*100</f>
        <v>7.9974266489485117</v>
      </c>
      <c r="E68" s="15">
        <f>estimate!E68/estimate!E$6*100</f>
        <v>7.865202588751159</v>
      </c>
      <c r="F68" s="15">
        <f>estimate!F68/estimate!F$6*100</f>
        <v>7.7145176466247261</v>
      </c>
      <c r="G68" s="15">
        <f>estimate!G68/estimate!G$6*100</f>
        <v>7.5422807362284665</v>
      </c>
      <c r="H68" s="15">
        <f>estimate!H68/estimate!H$6*100</f>
        <v>7.3565686303923323</v>
      </c>
      <c r="I68" s="15">
        <f>estimate!I68/estimate!I$6*100</f>
        <v>7.1622651405100086</v>
      </c>
      <c r="J68" s="15">
        <f>estimate!J68/estimate!J$6*100</f>
        <v>6.951750548172245</v>
      </c>
      <c r="K68" s="15">
        <f>estimate!K68/estimate!K$6*100</f>
        <v>6.7518863442469694</v>
      </c>
      <c r="L68" s="15">
        <f>estimate!L68/estimate!L$6*100</f>
        <v>6.6159074289155591</v>
      </c>
      <c r="M68" s="15">
        <f>estimate!M68/estimate!M$6*100</f>
        <v>6.4839956604245241</v>
      </c>
      <c r="N68" s="15"/>
    </row>
    <row r="69" spans="1:14" x14ac:dyDescent="0.3">
      <c r="A69" s="10" t="s">
        <v>20</v>
      </c>
      <c r="B69" s="15">
        <f>estimate!B69/estimate!B$6*100</f>
        <v>7.4038149807133733</v>
      </c>
      <c r="C69" s="15">
        <f>estimate!C69/estimate!C$6*100</f>
        <v>7.5422810260846171</v>
      </c>
      <c r="D69" s="15">
        <f>estimate!D69/estimate!D$6*100</f>
        <v>7.7104294543230187</v>
      </c>
      <c r="E69" s="15">
        <f>estimate!E69/estimate!E$6*100</f>
        <v>7.8335810355004645</v>
      </c>
      <c r="F69" s="15">
        <f>estimate!F69/estimate!F$6*100</f>
        <v>7.9764957659170159</v>
      </c>
      <c r="G69" s="15">
        <f>estimate!G69/estimate!G$6*100</f>
        <v>8.0715268225584591</v>
      </c>
      <c r="H69" s="15">
        <f>estimate!H69/estimate!H$6*100</f>
        <v>8.1163964984001211</v>
      </c>
      <c r="I69" s="15">
        <f>estimate!I69/estimate!I$6*100</f>
        <v>8.1252653183625618</v>
      </c>
      <c r="J69" s="15">
        <f>estimate!J69/estimate!J$6*100</f>
        <v>8.1141073285224579</v>
      </c>
      <c r="K69" s="15">
        <f>estimate!K69/estimate!K$6*100</f>
        <v>8.0654307301697585</v>
      </c>
      <c r="L69" s="15">
        <f>estimate!L69/estimate!L$6*100</f>
        <v>7.9634563852641325</v>
      </c>
      <c r="M69" s="15">
        <f>estimate!M69/estimate!M$6*100</f>
        <v>7.7005298863016449</v>
      </c>
      <c r="N69" s="15"/>
    </row>
    <row r="70" spans="1:14" x14ac:dyDescent="0.3">
      <c r="A70" s="10" t="s">
        <v>3</v>
      </c>
      <c r="B70" s="15">
        <f>estimate!B70/estimate!B$6*100</f>
        <v>8.9921331736590346</v>
      </c>
      <c r="C70" s="15">
        <f>estimate!C70/estimate!C$6*100</f>
        <v>9.3030124819021651</v>
      </c>
      <c r="D70" s="15">
        <f>estimate!D70/estimate!D$6*100</f>
        <v>9.6291052331835729</v>
      </c>
      <c r="E70" s="15">
        <f>estimate!E70/estimate!E$6*100</f>
        <v>9.9651372375411071</v>
      </c>
      <c r="F70" s="15">
        <f>estimate!F70/estimate!F$6*100</f>
        <v>10.267881851558032</v>
      </c>
      <c r="G70" s="15">
        <f>estimate!G70/estimate!G$6*100</f>
        <v>10.557542411737735</v>
      </c>
      <c r="H70" s="15">
        <f>estimate!H70/estimate!H$6*100</f>
        <v>10.860516474242161</v>
      </c>
      <c r="I70" s="15">
        <f>estimate!I70/estimate!I$6*100</f>
        <v>11.172775317700482</v>
      </c>
      <c r="J70" s="15">
        <f>estimate!J70/estimate!J$6*100</f>
        <v>11.4402003273592</v>
      </c>
      <c r="K70" s="15">
        <f>estimate!K70/estimate!K$6*100</f>
        <v>11.756509611798784</v>
      </c>
      <c r="L70" s="15">
        <f>estimate!L70/estimate!L$6*100</f>
        <v>12.036847259228894</v>
      </c>
      <c r="M70" s="15">
        <f>estimate!M70/estimate!M$6*100</f>
        <v>12.116454305772596</v>
      </c>
      <c r="N70" s="15"/>
    </row>
    <row r="71" spans="1:14" x14ac:dyDescent="0.3">
      <c r="A71" s="5"/>
    </row>
    <row r="75" spans="1:14" x14ac:dyDescent="0.3">
      <c r="A75" s="3" t="str">
        <f>estimate!A76</f>
        <v>Source: Statistics Canada, table 17-10-0005-01.  -  Statistique Canada, tableau 17-10-0005-01.</v>
      </c>
    </row>
    <row r="78" spans="1:14" x14ac:dyDescent="0.3">
      <c r="A78" s="3" t="str">
        <f>estimate!A79</f>
        <v>Last updated: 21-Dec.-22</v>
      </c>
    </row>
    <row r="79" spans="1:14" x14ac:dyDescent="0.3">
      <c r="A79" s="3" t="str">
        <f>estimate!A80</f>
        <v>Mise à jour :  21-déc.-22</v>
      </c>
    </row>
  </sheetData>
  <phoneticPr fontId="0" type="noConversion"/>
  <pageMargins left="0.6" right="0.6" top="0.75" bottom="0.25" header="0.25" footer="0.511811023622047"/>
  <pageSetup scale="66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estimate</vt:lpstr>
      <vt:lpstr>distr</vt:lpstr>
      <vt:lpstr>distr!Print_Titles</vt:lpstr>
      <vt:lpstr>estimate!Print_Titles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N.B. Statistics Agency</dc:creator>
  <cp:lastModifiedBy>Wyrwas, Kathy (FIN)</cp:lastModifiedBy>
  <cp:lastPrinted>2023-03-01T12:37:25Z</cp:lastPrinted>
  <dcterms:created xsi:type="dcterms:W3CDTF">2001-08-23T16:18:47Z</dcterms:created>
  <dcterms:modified xsi:type="dcterms:W3CDTF">2023-03-01T12:45:02Z</dcterms:modified>
</cp:coreProperties>
</file>