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nda\STATISTICS - Working Files\INTERNET TABLES\GDP\Nov release\Table Updates PEA GDPInd Nov 2022\"/>
    </mc:Choice>
  </mc:AlternateContent>
  <xr:revisionPtr revIDLastSave="0" documentId="13_ncr:1_{2DC4A62B-B87D-4731-83C5-39B6F94CE8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er capita" sheetId="1" r:id="rId1"/>
    <sheet name="source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E30" i="1"/>
  <c r="E31" i="1"/>
  <c r="C31" i="1"/>
  <c r="B30" i="1"/>
  <c r="B31" i="1"/>
  <c r="F15" i="2"/>
  <c r="L22" i="2"/>
  <c r="K22" i="2"/>
  <c r="C30" i="1" s="1"/>
  <c r="F22" i="2"/>
  <c r="E22" i="2"/>
  <c r="F30" i="1" s="1"/>
  <c r="L21" i="2"/>
  <c r="K21" i="2"/>
  <c r="F21" i="2"/>
  <c r="E21" i="2"/>
  <c r="L18" i="2"/>
  <c r="K18" i="2"/>
  <c r="F18" i="2"/>
  <c r="E18" i="2"/>
  <c r="L17" i="2"/>
  <c r="K17" i="2"/>
  <c r="F17" i="2"/>
  <c r="E17" i="2"/>
  <c r="L16" i="2"/>
  <c r="K16" i="2"/>
  <c r="F16" i="2"/>
  <c r="E16" i="2"/>
  <c r="L15" i="2"/>
  <c r="K15" i="2"/>
  <c r="E15" i="2"/>
  <c r="L14" i="2"/>
  <c r="K14" i="2"/>
  <c r="F14" i="2"/>
  <c r="E14" i="2"/>
  <c r="L13" i="2"/>
  <c r="K13" i="2"/>
  <c r="F13" i="2"/>
  <c r="E13" i="2"/>
  <c r="L12" i="2"/>
  <c r="K12" i="2"/>
  <c r="F12" i="2"/>
  <c r="E12" i="2"/>
  <c r="L11" i="2"/>
  <c r="K11" i="2"/>
  <c r="F11" i="2"/>
  <c r="E11" i="2"/>
  <c r="L10" i="2"/>
  <c r="K10" i="2"/>
  <c r="F10" i="2"/>
  <c r="E10" i="2"/>
  <c r="L9" i="2"/>
  <c r="K9" i="2"/>
  <c r="F9" i="2"/>
  <c r="E9" i="2"/>
  <c r="L8" i="2"/>
  <c r="K8" i="2"/>
  <c r="F8" i="2"/>
  <c r="E8" i="2"/>
  <c r="L7" i="2"/>
  <c r="K7" i="2"/>
  <c r="F7" i="2"/>
  <c r="E7" i="2"/>
  <c r="L6" i="2"/>
  <c r="K6" i="2"/>
  <c r="F6" i="2"/>
  <c r="E6" i="2"/>
  <c r="L5" i="2"/>
  <c r="K5" i="2"/>
  <c r="F5" i="2"/>
  <c r="E5" i="2"/>
  <c r="F24" i="2" l="1"/>
  <c r="E32" i="1" s="1"/>
  <c r="E24" i="2"/>
  <c r="F32" i="1" s="1"/>
  <c r="L24" i="2"/>
  <c r="B32" i="1" s="1"/>
  <c r="K24" i="2"/>
  <c r="C32" i="1" s="1"/>
  <c r="G32" i="1" l="1"/>
  <c r="D32" i="1"/>
  <c r="G31" i="1"/>
  <c r="D31" i="1"/>
  <c r="B29" i="1"/>
  <c r="C29" i="1"/>
  <c r="E29" i="1"/>
  <c r="F29" i="1"/>
  <c r="C28" i="1"/>
  <c r="E28" i="1"/>
  <c r="F28" i="1"/>
  <c r="D29" i="1" l="1"/>
  <c r="G29" i="1"/>
  <c r="B28" i="1"/>
  <c r="D28" i="1" s="1"/>
  <c r="G28" i="1" l="1"/>
  <c r="G30" i="1" l="1"/>
  <c r="D30" i="1"/>
  <c r="C27" i="1"/>
  <c r="B27" i="1"/>
  <c r="F27" i="1"/>
  <c r="E27" i="1"/>
  <c r="D27" i="1" l="1"/>
  <c r="G27" i="1"/>
  <c r="C26" i="1"/>
  <c r="B26" i="1"/>
  <c r="F26" i="1"/>
  <c r="E26" i="1"/>
  <c r="D26" i="1" l="1"/>
  <c r="G26" i="1"/>
  <c r="C13" i="1"/>
  <c r="B13" i="1"/>
  <c r="C14" i="1"/>
  <c r="B14" i="1"/>
  <c r="C15" i="1"/>
  <c r="B15" i="1"/>
  <c r="C16" i="1"/>
  <c r="B16" i="1"/>
  <c r="C17" i="1"/>
  <c r="B17" i="1"/>
  <c r="C18" i="1"/>
  <c r="B18" i="1"/>
  <c r="C19" i="1"/>
  <c r="B19" i="1"/>
  <c r="C20" i="1"/>
  <c r="B20" i="1"/>
  <c r="C21" i="1"/>
  <c r="B21" i="1"/>
  <c r="C22" i="1"/>
  <c r="B22" i="1"/>
  <c r="C23" i="1"/>
  <c r="B23" i="1"/>
  <c r="C24" i="1"/>
  <c r="B24" i="1"/>
  <c r="C25" i="1"/>
  <c r="B25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D25" i="1" l="1"/>
  <c r="D24" i="1"/>
  <c r="D23" i="1"/>
  <c r="D22" i="1"/>
  <c r="D21" i="1"/>
  <c r="D20" i="1"/>
  <c r="D19" i="1"/>
  <c r="D18" i="1"/>
  <c r="D17" i="1"/>
  <c r="D16" i="1"/>
  <c r="D15" i="1"/>
  <c r="D14" i="1"/>
  <c r="D13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</calcChain>
</file>

<file path=xl/sharedStrings.xml><?xml version="1.0" encoding="utf-8"?>
<sst xmlns="http://schemas.openxmlformats.org/spreadsheetml/2006/main" count="57" uniqueCount="38">
  <si>
    <t>New Brunswick / Canada</t>
  </si>
  <si>
    <t>Nouveau-Brunswick / Canada</t>
  </si>
  <si>
    <t>($)</t>
  </si>
  <si>
    <t>N.B. as a</t>
  </si>
  <si>
    <t>GDP at Market Prices</t>
  </si>
  <si>
    <t>N.B. as a %</t>
  </si>
  <si>
    <t>Year</t>
  </si>
  <si>
    <t>N.B.</t>
  </si>
  <si>
    <t>Canada</t>
  </si>
  <si>
    <t>% of Canada</t>
  </si>
  <si>
    <t>of Canada</t>
  </si>
  <si>
    <t>N.-B. en</t>
  </si>
  <si>
    <t>pourcentage du</t>
  </si>
  <si>
    <t>PIB aux prix du marché</t>
  </si>
  <si>
    <t>Année</t>
  </si>
  <si>
    <t>N.-B.</t>
  </si>
  <si>
    <t>Source:</t>
  </si>
  <si>
    <t>Statistics Canada - Provincial Economic Accounts</t>
  </si>
  <si>
    <t>Statistique Canada - Comptes économiques provinciaux</t>
  </si>
  <si>
    <t>Survey Number: 1902</t>
  </si>
  <si>
    <t>Numéro d'enquête : 1902</t>
  </si>
  <si>
    <t>Household Income</t>
  </si>
  <si>
    <t>Revenu des ménages et PIB aux prix du marché, par habitant</t>
  </si>
  <si>
    <t>Revenu des ménages</t>
  </si>
  <si>
    <t>Household Income and GDP at Market Prices, Per Capita</t>
  </si>
  <si>
    <t xml:space="preserve"> New Brunswick</t>
  </si>
  <si>
    <t>Estimates: Household income (x 1,000,000)</t>
  </si>
  <si>
    <t>Age group: All ages</t>
  </si>
  <si>
    <t>Sex: Both sexes</t>
  </si>
  <si>
    <t>Per Capita</t>
  </si>
  <si>
    <t>Estimates: Gross domestic product at market prices (x 1,000,000)</t>
  </si>
  <si>
    <t>Table 36-10-0221-01 - Gross domestic product</t>
  </si>
  <si>
    <t>Table 36-10-0226-01 - Selected indicators - Households</t>
  </si>
  <si>
    <t>Table 17-10-0005-01 - Estimates of population</t>
  </si>
  <si>
    <t>Tables 36-10-0221-01, 36-10-0226-01 and 17-10-0005-01</t>
  </si>
  <si>
    <t>Tableaux 36-10-0221-01, 36-10-0226-01 et 17-10-0005-01</t>
  </si>
  <si>
    <t>Last updated: 8 November 2022</t>
  </si>
  <si>
    <t>Mise à jour : 8 novembre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</si>
</sst>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3.2"/>
      <color theme="10"/>
      <name val="Calibri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u/>
      <sz val="8"/>
      <color theme="1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7" fillId="0" borderId="0" xfId="1" applyFont="1" applyAlignment="1" applyProtection="1"/>
    <xf numFmtId="0" fontId="7" fillId="0" borderId="0" xfId="1" applyFont="1" applyAlignment="1" applyProtection="1">
      <alignment vertic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0" fillId="0" borderId="0" xfId="0" applyAlignment="1">
      <alignment horizontal="left"/>
    </xf>
    <xf numFmtId="3" fontId="1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left" wrapText="1" indent="3"/>
    </xf>
    <xf numFmtId="0" fontId="11" fillId="0" borderId="0" xfId="0" applyFont="1" applyAlignment="1">
      <alignment horizontal="left"/>
    </xf>
    <xf numFmtId="3" fontId="11" fillId="0" borderId="0" xfId="0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wrapText="1"/>
    </xf>
    <xf numFmtId="0" fontId="0" fillId="0" borderId="6" xfId="0" applyBorder="1" applyAlignment="1">
      <alignment horizontal="right" wrapText="1"/>
    </xf>
    <xf numFmtId="3" fontId="0" fillId="0" borderId="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5" xfId="0" applyBorder="1" applyAlignment="1">
      <alignment horizontal="right"/>
    </xf>
    <xf numFmtId="0" fontId="0" fillId="0" borderId="9" xfId="0" applyBorder="1"/>
    <xf numFmtId="0" fontId="0" fillId="0" borderId="8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5" xfId="0" applyNumberFormat="1" applyBorder="1"/>
    <xf numFmtId="3" fontId="0" fillId="0" borderId="0" xfId="0" applyNumberFormat="1"/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6" xfId="0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tatcan.gc.ca/imdb-bmdi/index-fra.htm" TargetMode="External"/><Relationship Id="rId1" Type="http://schemas.openxmlformats.org/officeDocument/2006/relationships/hyperlink" Target="http://www.statcan.gc.ca/imdb-bmdi/index-eng.htm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tabSelected="1" zoomScale="110" zoomScaleNormal="110" workbookViewId="0">
      <selection activeCell="A13" sqref="A13:XFD13"/>
    </sheetView>
  </sheetViews>
  <sheetFormatPr defaultRowHeight="14.5" x14ac:dyDescent="0.35"/>
  <cols>
    <col min="1" max="3" width="12.7265625" customWidth="1"/>
    <col min="4" max="4" width="13.26953125" customWidth="1"/>
    <col min="5" max="6" width="12.7265625" customWidth="1"/>
    <col min="7" max="7" width="13.26953125" customWidth="1"/>
  </cols>
  <sheetData>
    <row r="1" spans="1:18" ht="15" customHeight="1" x14ac:dyDescent="0.35">
      <c r="A1" s="39" t="s">
        <v>0</v>
      </c>
      <c r="B1" s="39"/>
      <c r="C1" s="39"/>
      <c r="D1" s="39"/>
      <c r="E1" s="39"/>
      <c r="F1" s="39"/>
      <c r="G1" s="39"/>
    </row>
    <row r="2" spans="1:18" ht="15" customHeight="1" x14ac:dyDescent="0.35">
      <c r="A2" s="40" t="s">
        <v>1</v>
      </c>
      <c r="B2" s="40"/>
      <c r="C2" s="40"/>
      <c r="D2" s="40"/>
      <c r="E2" s="40"/>
      <c r="F2" s="40"/>
      <c r="G2" s="40"/>
    </row>
    <row r="3" spans="1:18" ht="15" customHeight="1" x14ac:dyDescent="0.35">
      <c r="A3" s="39" t="s">
        <v>24</v>
      </c>
      <c r="B3" s="39"/>
      <c r="C3" s="39"/>
      <c r="D3" s="39"/>
      <c r="E3" s="39"/>
      <c r="F3" s="39"/>
      <c r="G3" s="39"/>
    </row>
    <row r="4" spans="1:18" ht="15" customHeight="1" x14ac:dyDescent="0.35">
      <c r="A4" s="39" t="s">
        <v>22</v>
      </c>
      <c r="B4" s="39"/>
      <c r="C4" s="39"/>
      <c r="D4" s="39"/>
      <c r="E4" s="39"/>
      <c r="F4" s="39"/>
      <c r="G4" s="39"/>
    </row>
    <row r="5" spans="1:18" ht="15" customHeight="1" x14ac:dyDescent="0.35">
      <c r="A5" s="42" t="s">
        <v>2</v>
      </c>
      <c r="B5" s="42"/>
      <c r="C5" s="42"/>
      <c r="D5" s="42"/>
      <c r="E5" s="42"/>
      <c r="F5" s="42"/>
      <c r="G5" s="42"/>
    </row>
    <row r="6" spans="1:18" ht="15" customHeight="1" x14ac:dyDescent="0.35">
      <c r="A6" s="2"/>
      <c r="B6" s="3"/>
      <c r="C6" s="3"/>
      <c r="D6" s="3"/>
      <c r="E6" s="3"/>
      <c r="F6" s="3"/>
      <c r="G6" s="3"/>
    </row>
    <row r="7" spans="1:18" s="3" customFormat="1" ht="12" customHeight="1" thickBot="1" x14ac:dyDescent="0.3">
      <c r="A7" s="4"/>
      <c r="B7" s="43" t="s">
        <v>21</v>
      </c>
      <c r="C7" s="43"/>
      <c r="D7" s="5" t="s">
        <v>3</v>
      </c>
      <c r="E7" s="44" t="s">
        <v>4</v>
      </c>
      <c r="F7" s="44"/>
      <c r="G7" s="5" t="s">
        <v>5</v>
      </c>
    </row>
    <row r="8" spans="1:18" ht="12" customHeight="1" x14ac:dyDescent="0.35">
      <c r="A8" s="5" t="s">
        <v>6</v>
      </c>
      <c r="B8" s="5" t="s">
        <v>7</v>
      </c>
      <c r="C8" s="5" t="s">
        <v>8</v>
      </c>
      <c r="D8" s="5" t="s">
        <v>9</v>
      </c>
      <c r="E8" s="5" t="s">
        <v>7</v>
      </c>
      <c r="F8" s="5" t="s">
        <v>8</v>
      </c>
      <c r="G8" s="5" t="s">
        <v>10</v>
      </c>
    </row>
    <row r="9" spans="1:18" ht="14.15" customHeight="1" x14ac:dyDescent="0.35">
      <c r="A9" s="4"/>
      <c r="B9" s="4"/>
      <c r="C9" s="4"/>
      <c r="D9" s="5"/>
      <c r="E9" s="4"/>
      <c r="F9" s="4"/>
      <c r="G9" s="5"/>
    </row>
    <row r="10" spans="1:18" s="3" customFormat="1" ht="12" customHeight="1" x14ac:dyDescent="0.35">
      <c r="A10" s="4"/>
      <c r="B10" s="4"/>
      <c r="C10" s="4"/>
      <c r="D10" s="5" t="s">
        <v>11</v>
      </c>
      <c r="E10" s="4"/>
      <c r="F10" s="4"/>
      <c r="G10" s="5" t="s">
        <v>11</v>
      </c>
    </row>
    <row r="11" spans="1:18" s="3" customFormat="1" ht="12" customHeight="1" thickBot="1" x14ac:dyDescent="0.4">
      <c r="A11" s="4"/>
      <c r="B11" s="44" t="s">
        <v>23</v>
      </c>
      <c r="C11" s="44"/>
      <c r="D11" s="5" t="s">
        <v>12</v>
      </c>
      <c r="E11" s="44" t="s">
        <v>13</v>
      </c>
      <c r="F11" s="44"/>
      <c r="G11" s="5" t="s">
        <v>12</v>
      </c>
    </row>
    <row r="12" spans="1:18" s="3" customFormat="1" ht="12" customHeight="1" thickBot="1" x14ac:dyDescent="0.4">
      <c r="A12" s="11" t="s">
        <v>14</v>
      </c>
      <c r="B12" s="11" t="s">
        <v>15</v>
      </c>
      <c r="C12" s="11" t="s">
        <v>8</v>
      </c>
      <c r="D12" s="11" t="s">
        <v>8</v>
      </c>
      <c r="E12" s="11" t="s">
        <v>15</v>
      </c>
      <c r="F12" s="11" t="s">
        <v>8</v>
      </c>
      <c r="G12" s="11" t="s">
        <v>8</v>
      </c>
      <c r="J12"/>
      <c r="K12"/>
      <c r="M12"/>
      <c r="N12"/>
      <c r="O12"/>
      <c r="P12"/>
      <c r="Q12"/>
      <c r="R12"/>
    </row>
    <row r="13" spans="1:18" ht="18" customHeight="1" x14ac:dyDescent="0.35">
      <c r="A13" s="15">
        <v>2002</v>
      </c>
      <c r="B13" s="14">
        <f>'source data'!L5</f>
        <v>25411.944935225765</v>
      </c>
      <c r="C13" s="6">
        <f>'source data'!K5</f>
        <v>30785.89183400973</v>
      </c>
      <c r="D13" s="7">
        <f t="shared" ref="D13:D25" si="0">(B13/C13)*100</f>
        <v>82.544124666717408</v>
      </c>
      <c r="E13" s="6">
        <f>'source data'!F5</f>
        <v>29484.688512514476</v>
      </c>
      <c r="F13" s="6">
        <f>'source data'!E5</f>
        <v>38064.126050192666</v>
      </c>
      <c r="G13" s="7">
        <f t="shared" ref="G13:G25" si="1">(E13/F13)*100</f>
        <v>77.460568708801958</v>
      </c>
      <c r="I13" s="16"/>
      <c r="J13" s="16"/>
      <c r="K13" s="17"/>
      <c r="L13" s="17"/>
    </row>
    <row r="14" spans="1:18" ht="18" customHeight="1" x14ac:dyDescent="0.35">
      <c r="A14" s="15">
        <v>2003</v>
      </c>
      <c r="B14" s="14">
        <f>'source data'!L6</f>
        <v>26200.861708927056</v>
      </c>
      <c r="C14" s="6">
        <f>'source data'!K6</f>
        <v>31569.811529682629</v>
      </c>
      <c r="D14" s="7">
        <f t="shared" si="0"/>
        <v>82.993405533296993</v>
      </c>
      <c r="E14" s="6">
        <f>'source data'!F6</f>
        <v>30928.385289836027</v>
      </c>
      <c r="F14" s="6">
        <f>'source data'!E6</f>
        <v>39651.936852034138</v>
      </c>
      <c r="G14" s="7">
        <f t="shared" si="1"/>
        <v>77.999683610031283</v>
      </c>
    </row>
    <row r="15" spans="1:18" ht="18" customHeight="1" x14ac:dyDescent="0.35">
      <c r="A15" s="15">
        <v>2004</v>
      </c>
      <c r="B15" s="14">
        <f>'source data'!L7</f>
        <v>27334.508465891577</v>
      </c>
      <c r="C15" s="6">
        <f>'source data'!K7</f>
        <v>32955.773762310135</v>
      </c>
      <c r="D15" s="7">
        <f t="shared" si="0"/>
        <v>82.943003138201789</v>
      </c>
      <c r="E15" s="6">
        <f>'source data'!F7</f>
        <v>32694.660797230921</v>
      </c>
      <c r="F15" s="6">
        <f>'source data'!E7</f>
        <v>41819.148668053298</v>
      </c>
      <c r="G15" s="7">
        <f t="shared" si="1"/>
        <v>78.181076943364928</v>
      </c>
    </row>
    <row r="16" spans="1:18" ht="18" customHeight="1" x14ac:dyDescent="0.35">
      <c r="A16" s="15">
        <v>2005</v>
      </c>
      <c r="B16" s="14">
        <f>'source data'!L8</f>
        <v>28290.624912272728</v>
      </c>
      <c r="C16" s="6">
        <f>'source data'!K8</f>
        <v>34328.882248911905</v>
      </c>
      <c r="D16" s="7">
        <f t="shared" si="0"/>
        <v>82.410562357209955</v>
      </c>
      <c r="E16" s="6">
        <f>'source data'!F8</f>
        <v>34279.47335564001</v>
      </c>
      <c r="F16" s="6">
        <f>'source data'!E8</f>
        <v>44088.850327069558</v>
      </c>
      <c r="G16" s="7">
        <f t="shared" si="1"/>
        <v>77.750889627061085</v>
      </c>
    </row>
    <row r="17" spans="1:7" ht="18" customHeight="1" x14ac:dyDescent="0.35">
      <c r="A17" s="15">
        <v>2006</v>
      </c>
      <c r="B17" s="14">
        <f>'source data'!L9</f>
        <v>29993.790410946043</v>
      </c>
      <c r="C17" s="6">
        <f>'source data'!K9</f>
        <v>36480.293894226845</v>
      </c>
      <c r="D17" s="7">
        <f t="shared" si="0"/>
        <v>82.219157822335092</v>
      </c>
      <c r="E17" s="6">
        <f>'source data'!F9</f>
        <v>35932.464348509493</v>
      </c>
      <c r="F17" s="6">
        <f>'source data'!E9</f>
        <v>45948.727546633716</v>
      </c>
      <c r="G17" s="7">
        <f t="shared" si="1"/>
        <v>78.201217459267752</v>
      </c>
    </row>
    <row r="18" spans="1:7" ht="18" customHeight="1" x14ac:dyDescent="0.35">
      <c r="A18" s="15">
        <v>2007</v>
      </c>
      <c r="B18" s="14">
        <f>'source data'!L10</f>
        <v>32385.204304075618</v>
      </c>
      <c r="C18" s="6">
        <f>'source data'!K10</f>
        <v>38603.029430030234</v>
      </c>
      <c r="D18" s="7">
        <f t="shared" si="0"/>
        <v>83.892908878499526</v>
      </c>
      <c r="E18" s="6">
        <f>'source data'!F10</f>
        <v>38034.270014877264</v>
      </c>
      <c r="F18" s="6">
        <f>'source data'!E10</f>
        <v>47969.223776016464</v>
      </c>
      <c r="G18" s="7">
        <f t="shared" si="1"/>
        <v>79.288900300891569</v>
      </c>
    </row>
    <row r="19" spans="1:7" ht="18" customHeight="1" x14ac:dyDescent="0.35">
      <c r="A19" s="15">
        <v>2008</v>
      </c>
      <c r="B19" s="14">
        <f>'source data'!L11</f>
        <v>34185.013061052894</v>
      </c>
      <c r="C19" s="6">
        <f>'source data'!K11</f>
        <v>39889.953769827509</v>
      </c>
      <c r="D19" s="7">
        <f t="shared" si="0"/>
        <v>85.698302029395208</v>
      </c>
      <c r="E19" s="6">
        <f>'source data'!F11</f>
        <v>38616.800356685235</v>
      </c>
      <c r="F19" s="6">
        <f>'source data'!E11</f>
        <v>49840.139527281732</v>
      </c>
      <c r="G19" s="7">
        <f t="shared" si="1"/>
        <v>77.481324737357511</v>
      </c>
    </row>
    <row r="20" spans="1:7" ht="18" customHeight="1" x14ac:dyDescent="0.35">
      <c r="A20" s="15">
        <v>2009</v>
      </c>
      <c r="B20" s="14">
        <f>'source data'!L12</f>
        <v>34524.692115270758</v>
      </c>
      <c r="C20" s="6">
        <f>'source data'!K12</f>
        <v>39418.690385158356</v>
      </c>
      <c r="D20" s="7">
        <f t="shared" si="0"/>
        <v>87.584574165025401</v>
      </c>
      <c r="E20" s="6">
        <f>'source data'!F12</f>
        <v>38554.261850028532</v>
      </c>
      <c r="F20" s="6">
        <f>'source data'!E12</f>
        <v>46725.71013707111</v>
      </c>
      <c r="G20" s="7">
        <f t="shared" si="1"/>
        <v>82.511879941318341</v>
      </c>
    </row>
    <row r="21" spans="1:7" ht="18" customHeight="1" x14ac:dyDescent="0.35">
      <c r="A21" s="15">
        <v>2010</v>
      </c>
      <c r="B21" s="14">
        <f>'source data'!L13</f>
        <v>35469.798880530128</v>
      </c>
      <c r="C21" s="6">
        <f>'source data'!K13</f>
        <v>40346.816012250471</v>
      </c>
      <c r="D21" s="7">
        <f t="shared" si="0"/>
        <v>87.912262691956812</v>
      </c>
      <c r="E21" s="6">
        <f>'source data'!F13</f>
        <v>40196.006825711949</v>
      </c>
      <c r="F21" s="6">
        <f>'source data'!E13</f>
        <v>48994.366662981905</v>
      </c>
      <c r="G21" s="7">
        <f t="shared" si="1"/>
        <v>82.042099048261335</v>
      </c>
    </row>
    <row r="22" spans="1:7" ht="18" customHeight="1" x14ac:dyDescent="0.35">
      <c r="A22" s="15">
        <v>2011</v>
      </c>
      <c r="B22" s="14">
        <f>'source data'!L14</f>
        <v>36653.191390820488</v>
      </c>
      <c r="C22" s="6">
        <f>'source data'!K14</f>
        <v>41872.193888010857</v>
      </c>
      <c r="D22" s="7">
        <f t="shared" si="0"/>
        <v>87.535875213157368</v>
      </c>
      <c r="E22" s="6">
        <f>'source data'!F14</f>
        <v>41763.651160174937</v>
      </c>
      <c r="F22" s="6">
        <f>'source data'!E14</f>
        <v>51662.717453294368</v>
      </c>
      <c r="G22" s="7">
        <f t="shared" si="1"/>
        <v>80.839052258393735</v>
      </c>
    </row>
    <row r="23" spans="1:7" ht="18" customHeight="1" x14ac:dyDescent="0.35">
      <c r="A23" s="15">
        <v>2012</v>
      </c>
      <c r="B23" s="14">
        <f>'source data'!L15</f>
        <v>37803.048084200753</v>
      </c>
      <c r="C23" s="6">
        <f>'source data'!K15</f>
        <v>43233.54848626595</v>
      </c>
      <c r="D23" s="7">
        <f t="shared" si="0"/>
        <v>87.439151787898439</v>
      </c>
      <c r="E23" s="6">
        <f>'source data'!F15</f>
        <v>41927.640306021538</v>
      </c>
      <c r="F23" s="6">
        <f>'source data'!E15</f>
        <v>52635.516359836613</v>
      </c>
      <c r="G23" s="7">
        <f t="shared" si="1"/>
        <v>79.656557407717017</v>
      </c>
    </row>
    <row r="24" spans="1:7" ht="18" customHeight="1" x14ac:dyDescent="0.35">
      <c r="A24" s="15">
        <v>2013</v>
      </c>
      <c r="B24" s="14">
        <f>'source data'!L16</f>
        <v>38791.421460060323</v>
      </c>
      <c r="C24" s="6">
        <f>'source data'!K16</f>
        <v>44487.815934769911</v>
      </c>
      <c r="D24" s="7">
        <f t="shared" si="0"/>
        <v>87.195607707373398</v>
      </c>
      <c r="E24" s="6">
        <f>'source data'!F16</f>
        <v>42042.386466704636</v>
      </c>
      <c r="F24" s="6">
        <f>'source data'!E16</f>
        <v>54221.403363012134</v>
      </c>
      <c r="G24" s="7">
        <f t="shared" si="1"/>
        <v>77.538359133257742</v>
      </c>
    </row>
    <row r="25" spans="1:7" ht="18" customHeight="1" x14ac:dyDescent="0.35">
      <c r="A25" s="15">
        <v>2014</v>
      </c>
      <c r="B25" s="14">
        <f>'source data'!L17</f>
        <v>39786.501812969058</v>
      </c>
      <c r="C25" s="6">
        <f>'source data'!K17</f>
        <v>45611.512232756126</v>
      </c>
      <c r="D25" s="7">
        <f t="shared" si="0"/>
        <v>87.229078505308124</v>
      </c>
      <c r="E25" s="6">
        <f>'source data'!F17</f>
        <v>42770.785901003459</v>
      </c>
      <c r="F25" s="6">
        <f>'source data'!E17</f>
        <v>56293.521243848489</v>
      </c>
      <c r="G25" s="7">
        <f t="shared" si="1"/>
        <v>75.978167568754216</v>
      </c>
    </row>
    <row r="26" spans="1:7" ht="18" customHeight="1" x14ac:dyDescent="0.35">
      <c r="A26" s="15">
        <v>2015</v>
      </c>
      <c r="B26" s="14">
        <f>'source data'!L18</f>
        <v>40834.587437174014</v>
      </c>
      <c r="C26" s="6">
        <f>'source data'!K18</f>
        <v>47311.524316170551</v>
      </c>
      <c r="D26" s="7">
        <f t="shared" ref="D26" si="2">(B26/C26)*100</f>
        <v>86.310022827180831</v>
      </c>
      <c r="E26" s="6">
        <f>'source data'!F18</f>
        <v>44084.275778093463</v>
      </c>
      <c r="F26" s="6">
        <f>'source data'!E18</f>
        <v>55750.1086466122</v>
      </c>
      <c r="G26" s="7">
        <f t="shared" ref="G26" si="3">(E26/F26)*100</f>
        <v>79.074780028742339</v>
      </c>
    </row>
    <row r="27" spans="1:7" ht="18" customHeight="1" x14ac:dyDescent="0.35">
      <c r="A27" s="15">
        <v>2016</v>
      </c>
      <c r="B27" s="14">
        <f>'source data'!L19</f>
        <v>41484.325389197264</v>
      </c>
      <c r="C27" s="6">
        <f>'source data'!K19</f>
        <v>46786.137593619387</v>
      </c>
      <c r="D27" s="7">
        <f t="shared" ref="D27" si="4">(B27/C27)*100</f>
        <v>88.667984840994492</v>
      </c>
      <c r="E27" s="6">
        <f>'source data'!F19</f>
        <v>43817.586691925986</v>
      </c>
      <c r="F27" s="6">
        <f>'source data'!E19</f>
        <v>55405.021282554611</v>
      </c>
      <c r="G27" s="7">
        <f t="shared" ref="G27" si="5">(E27/F27)*100</f>
        <v>79.08594866964313</v>
      </c>
    </row>
    <row r="28" spans="1:7" ht="18" customHeight="1" x14ac:dyDescent="0.35">
      <c r="A28" s="15">
        <v>2017</v>
      </c>
      <c r="B28" s="14">
        <f>'source data'!L20</f>
        <v>42642.833754079831</v>
      </c>
      <c r="C28" s="6">
        <f>'source data'!K20</f>
        <v>47526.039440552006</v>
      </c>
      <c r="D28" s="7">
        <f t="shared" ref="D28" si="6">(B28/C28)*100</f>
        <v>89.725199608563344</v>
      </c>
      <c r="E28" s="6">
        <f>'source data'!F20</f>
        <v>45187.117763248236</v>
      </c>
      <c r="F28" s="6">
        <f>'source data'!E20</f>
        <v>56129.276911447865</v>
      </c>
      <c r="G28" s="7">
        <f t="shared" ref="G28" si="7">(E28/F28)*100</f>
        <v>80.505433616288187</v>
      </c>
    </row>
    <row r="29" spans="1:7" ht="18" customHeight="1" x14ac:dyDescent="0.35">
      <c r="A29" s="15">
        <v>2018</v>
      </c>
      <c r="B29" s="14">
        <f>'source data'!L21</f>
        <v>44163.255662396907</v>
      </c>
      <c r="C29" s="6">
        <f>'source data'!K21</f>
        <v>50027.270948583311</v>
      </c>
      <c r="D29" s="7">
        <f t="shared" ref="D29:D30" si="8">(B29/C29)*100</f>
        <v>88.278362631027221</v>
      </c>
      <c r="E29" s="6">
        <f>'source data'!F21</f>
        <v>48238.286072587209</v>
      </c>
      <c r="F29" s="6">
        <f>'source data'!E21</f>
        <v>60317.54845071982</v>
      </c>
      <c r="G29" s="7">
        <f t="shared" ref="G29:G30" si="9">(E29/F29)*100</f>
        <v>79.97388373965245</v>
      </c>
    </row>
    <row r="30" spans="1:7" ht="18" customHeight="1" x14ac:dyDescent="0.35">
      <c r="A30" s="15">
        <v>2019</v>
      </c>
      <c r="B30" s="14">
        <f>'source data'!L22</f>
        <v>45145.716021041582</v>
      </c>
      <c r="C30" s="6">
        <f>'source data'!K22</f>
        <v>51601.769410202811</v>
      </c>
      <c r="D30" s="7">
        <f t="shared" si="8"/>
        <v>87.488697649416807</v>
      </c>
      <c r="E30" s="6">
        <f>'source data'!F22</f>
        <v>48971.340628570841</v>
      </c>
      <c r="F30" s="6">
        <f>'source data'!E22</f>
        <v>61528.918069967396</v>
      </c>
      <c r="G30" s="7">
        <f t="shared" si="9"/>
        <v>79.590771566766776</v>
      </c>
    </row>
    <row r="31" spans="1:7" ht="18" customHeight="1" x14ac:dyDescent="0.35">
      <c r="A31" s="15">
        <v>2020</v>
      </c>
      <c r="B31" s="14">
        <f>'source data'!L23</f>
        <v>46771.977671206994</v>
      </c>
      <c r="C31" s="6">
        <f>'source data'!K23</f>
        <v>53911.927911420615</v>
      </c>
      <c r="D31" s="7">
        <f t="shared" ref="D31" si="10">(B31/C31)*100</f>
        <v>86.756269870473119</v>
      </c>
      <c r="E31" s="6">
        <f>'source data'!F23</f>
        <v>47950.470120173035</v>
      </c>
      <c r="F31" s="6">
        <f>'source data'!E23</f>
        <v>58015.936187107756</v>
      </c>
      <c r="G31" s="7">
        <f t="shared" ref="G31" si="11">(E31/F31)*100</f>
        <v>82.650515136957395</v>
      </c>
    </row>
    <row r="32" spans="1:7" ht="18" customHeight="1" x14ac:dyDescent="0.35">
      <c r="A32" s="15">
        <v>2021</v>
      </c>
      <c r="B32" s="14">
        <f>'source data'!L24</f>
        <v>48760.244838676212</v>
      </c>
      <c r="C32" s="6">
        <f>'source data'!K24</f>
        <v>55989.66978350986</v>
      </c>
      <c r="D32" s="7">
        <f t="shared" ref="D32" si="12">(B32/C32)*100</f>
        <v>87.087930732960189</v>
      </c>
      <c r="E32" s="6">
        <f>'source data'!F24</f>
        <v>53907.01899549341</v>
      </c>
      <c r="F32" s="6">
        <f>'source data'!E24</f>
        <v>65651.26630223883</v>
      </c>
      <c r="G32" s="7">
        <f t="shared" ref="G32" si="13">(E32/F32)*100</f>
        <v>82.111164082230488</v>
      </c>
    </row>
    <row r="33" spans="1:11" s="13" customFormat="1" ht="12" customHeight="1" x14ac:dyDescent="0.35">
      <c r="A33" s="10" t="s">
        <v>16</v>
      </c>
      <c r="I33"/>
      <c r="J33"/>
      <c r="K33"/>
    </row>
    <row r="34" spans="1:11" s="3" customFormat="1" ht="12" customHeight="1" x14ac:dyDescent="0.35">
      <c r="A34" s="12" t="s">
        <v>17</v>
      </c>
      <c r="I34"/>
      <c r="J34"/>
      <c r="K34"/>
    </row>
    <row r="35" spans="1:11" ht="12" customHeight="1" x14ac:dyDescent="0.35">
      <c r="A35" s="12" t="s">
        <v>34</v>
      </c>
      <c r="B35" s="12"/>
      <c r="C35" s="12"/>
      <c r="D35" s="12"/>
      <c r="E35" s="12"/>
      <c r="F35" s="12"/>
      <c r="G35" s="12"/>
    </row>
    <row r="36" spans="1:11" s="3" customFormat="1" ht="12" customHeight="1" x14ac:dyDescent="0.2">
      <c r="A36" s="8" t="s">
        <v>19</v>
      </c>
    </row>
    <row r="37" spans="1:11" ht="12" customHeight="1" x14ac:dyDescent="0.35">
      <c r="A37" s="41" t="s">
        <v>18</v>
      </c>
      <c r="B37" s="41"/>
      <c r="C37" s="41"/>
      <c r="D37" s="41"/>
      <c r="E37" s="41"/>
      <c r="F37" s="41"/>
      <c r="G37" s="41"/>
    </row>
    <row r="38" spans="1:11" ht="12" customHeight="1" x14ac:dyDescent="0.35">
      <c r="A38" s="41" t="s">
        <v>35</v>
      </c>
      <c r="B38" s="41"/>
      <c r="C38" s="41"/>
      <c r="D38" s="41"/>
      <c r="E38" s="41"/>
      <c r="F38" s="41"/>
      <c r="G38" s="41"/>
    </row>
    <row r="39" spans="1:11" s="3" customFormat="1" ht="12" customHeight="1" x14ac:dyDescent="0.35">
      <c r="A39" s="9" t="s">
        <v>20</v>
      </c>
    </row>
    <row r="40" spans="1:11" s="3" customFormat="1" ht="12" customHeight="1" x14ac:dyDescent="0.35">
      <c r="A40" s="9"/>
    </row>
    <row r="41" spans="1:11" ht="12" customHeight="1" x14ac:dyDescent="0.35">
      <c r="A41" s="38" t="s">
        <v>36</v>
      </c>
      <c r="B41" s="38"/>
      <c r="C41" s="38"/>
      <c r="D41" s="3"/>
      <c r="E41" s="3"/>
      <c r="F41" s="3"/>
      <c r="G41" s="3"/>
    </row>
    <row r="42" spans="1:11" ht="12" customHeight="1" x14ac:dyDescent="0.35">
      <c r="A42" s="38" t="s">
        <v>37</v>
      </c>
      <c r="B42" s="38"/>
      <c r="C42" s="38"/>
      <c r="D42" s="3"/>
      <c r="E42" s="3"/>
      <c r="F42" s="3"/>
      <c r="G42" s="3"/>
    </row>
    <row r="44" spans="1:11" x14ac:dyDescent="0.35">
      <c r="A44" s="1"/>
    </row>
  </sheetData>
  <mergeCells count="13">
    <mergeCell ref="A42:C42"/>
    <mergeCell ref="A1:G1"/>
    <mergeCell ref="A2:G2"/>
    <mergeCell ref="A3:G3"/>
    <mergeCell ref="A4:G4"/>
    <mergeCell ref="A37:G37"/>
    <mergeCell ref="A5:G5"/>
    <mergeCell ref="B7:C7"/>
    <mergeCell ref="E7:F7"/>
    <mergeCell ref="B11:C11"/>
    <mergeCell ref="E11:F11"/>
    <mergeCell ref="A38:G38"/>
    <mergeCell ref="A41:C41"/>
  </mergeCells>
  <hyperlinks>
    <hyperlink ref="A36" r:id="rId1" xr:uid="{00000000-0004-0000-0000-000000000000}"/>
    <hyperlink ref="A39" r:id="rId2" xr:uid="{00000000-0004-0000-0000-000001000000}"/>
  </hyperlinks>
  <pageMargins left="0.70866141732283472" right="0.70866141732283472" top="1.3" bottom="0.61" header="0.31496062992125984" footer="0.31496062992125984"/>
  <pageSetup orientation="portrait" r:id="rId3"/>
  <headerFooter>
    <oddHeader>&amp;L&amp;G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5"/>
  <sheetViews>
    <sheetView workbookViewId="0">
      <pane xSplit="1" ySplit="4" topLeftCell="B14" activePane="bottomRight" state="frozen"/>
      <selection pane="topRight" activeCell="B1" sqref="B1"/>
      <selection pane="bottomLeft" activeCell="A5" sqref="A5"/>
      <selection pane="bottomRight" activeCell="A5" sqref="A5:XFD5"/>
    </sheetView>
  </sheetViews>
  <sheetFormatPr defaultRowHeight="14.5" x14ac:dyDescent="0.35"/>
  <cols>
    <col min="3" max="3" width="10.81640625" customWidth="1"/>
    <col min="4" max="4" width="1.7265625" customWidth="1"/>
    <col min="6" max="6" width="10.81640625" customWidth="1"/>
    <col min="9" max="9" width="10.81640625" customWidth="1"/>
    <col min="10" max="10" width="2.54296875" customWidth="1"/>
    <col min="12" max="12" width="10.7265625" customWidth="1"/>
    <col min="14" max="14" width="10.1796875" bestFit="1" customWidth="1"/>
    <col min="15" max="15" width="12.26953125" customWidth="1"/>
    <col min="20" max="20" width="12.26953125" customWidth="1"/>
  </cols>
  <sheetData>
    <row r="1" spans="1:21" x14ac:dyDescent="0.35">
      <c r="A1" s="18" t="s">
        <v>31</v>
      </c>
      <c r="B1" s="19"/>
      <c r="C1" s="19"/>
      <c r="D1" s="19"/>
      <c r="E1" s="19"/>
      <c r="F1" s="20"/>
      <c r="G1" s="18" t="s">
        <v>32</v>
      </c>
      <c r="H1" s="19"/>
      <c r="I1" s="19"/>
      <c r="J1" s="19"/>
      <c r="K1" s="19"/>
      <c r="L1" s="20"/>
      <c r="M1" s="18" t="s">
        <v>33</v>
      </c>
      <c r="N1" s="19"/>
      <c r="O1" s="19"/>
      <c r="P1" s="20"/>
    </row>
    <row r="2" spans="1:21" ht="31.5" customHeight="1" x14ac:dyDescent="0.35">
      <c r="A2" s="47" t="s">
        <v>30</v>
      </c>
      <c r="B2" s="48"/>
      <c r="C2" s="48"/>
      <c r="D2" s="48"/>
      <c r="E2" s="48"/>
      <c r="F2" s="49"/>
      <c r="G2" s="21" t="s">
        <v>26</v>
      </c>
      <c r="H2" s="22"/>
      <c r="I2" s="22"/>
      <c r="J2" s="22"/>
      <c r="K2" s="22"/>
      <c r="L2" s="23"/>
      <c r="M2" s="21" t="s">
        <v>27</v>
      </c>
      <c r="N2" s="22"/>
      <c r="O2" s="22"/>
      <c r="P2" s="23"/>
    </row>
    <row r="3" spans="1:21" x14ac:dyDescent="0.35">
      <c r="A3" s="21"/>
      <c r="B3" s="22"/>
      <c r="C3" s="22"/>
      <c r="D3" s="22"/>
      <c r="E3" s="45" t="s">
        <v>29</v>
      </c>
      <c r="F3" s="46"/>
      <c r="G3" s="21"/>
      <c r="H3" s="22"/>
      <c r="I3" s="22"/>
      <c r="J3" s="22"/>
      <c r="K3" s="45" t="s">
        <v>29</v>
      </c>
      <c r="L3" s="46"/>
      <c r="M3" s="21" t="s">
        <v>28</v>
      </c>
      <c r="N3" s="22"/>
      <c r="O3" s="22"/>
      <c r="P3" s="23"/>
    </row>
    <row r="4" spans="1:21" ht="29" x14ac:dyDescent="0.35">
      <c r="A4" s="21"/>
      <c r="B4" s="24" t="s">
        <v>8</v>
      </c>
      <c r="C4" s="25" t="s">
        <v>25</v>
      </c>
      <c r="D4" s="24"/>
      <c r="E4" s="24" t="s">
        <v>8</v>
      </c>
      <c r="F4" s="26" t="s">
        <v>25</v>
      </c>
      <c r="G4" s="31"/>
      <c r="H4" s="24" t="s">
        <v>8</v>
      </c>
      <c r="I4" s="25" t="s">
        <v>25</v>
      </c>
      <c r="J4" s="24"/>
      <c r="K4" s="24" t="s">
        <v>8</v>
      </c>
      <c r="L4" s="26" t="s">
        <v>25</v>
      </c>
      <c r="M4" s="31"/>
      <c r="N4" s="24" t="s">
        <v>8</v>
      </c>
      <c r="O4" s="25" t="s">
        <v>25</v>
      </c>
      <c r="P4" s="23"/>
      <c r="T4" s="37"/>
      <c r="U4" s="37"/>
    </row>
    <row r="5" spans="1:21" x14ac:dyDescent="0.35">
      <c r="A5" s="34">
        <v>2002</v>
      </c>
      <c r="B5" s="36">
        <v>1193694</v>
      </c>
      <c r="C5" s="27">
        <v>22095</v>
      </c>
      <c r="D5" s="27"/>
      <c r="E5" s="27">
        <f t="shared" ref="E5:E18" si="0">B5/N5*1000000</f>
        <v>38064.126050192666</v>
      </c>
      <c r="F5" s="28">
        <f t="shared" ref="F5:F18" si="1">C5/O5*1000000</f>
        <v>29484.688512514476</v>
      </c>
      <c r="G5" s="34">
        <v>2002</v>
      </c>
      <c r="H5" s="27">
        <v>965448</v>
      </c>
      <c r="I5" s="27">
        <v>19043</v>
      </c>
      <c r="J5" s="27"/>
      <c r="K5" s="27">
        <f t="shared" ref="K5:K18" si="2">H5/N5*1000000</f>
        <v>30785.89183400973</v>
      </c>
      <c r="L5" s="28">
        <f t="shared" ref="L5:L18" si="3">I5/O5*1000000</f>
        <v>25411.944935225765</v>
      </c>
      <c r="M5" s="34">
        <v>2002</v>
      </c>
      <c r="N5" s="27">
        <v>31360079</v>
      </c>
      <c r="O5" s="27">
        <v>749372</v>
      </c>
      <c r="P5" s="23"/>
      <c r="T5" s="37"/>
      <c r="U5" s="37"/>
    </row>
    <row r="6" spans="1:21" x14ac:dyDescent="0.35">
      <c r="A6" s="34">
        <v>2003</v>
      </c>
      <c r="B6" s="36">
        <v>1254747</v>
      </c>
      <c r="C6" s="27">
        <v>23179</v>
      </c>
      <c r="D6" s="27"/>
      <c r="E6" s="27">
        <f t="shared" si="0"/>
        <v>39651.936852034138</v>
      </c>
      <c r="F6" s="28">
        <f t="shared" si="1"/>
        <v>30928.385289836027</v>
      </c>
      <c r="G6" s="34">
        <v>2003</v>
      </c>
      <c r="H6" s="27">
        <v>998996</v>
      </c>
      <c r="I6" s="27">
        <v>19636</v>
      </c>
      <c r="J6" s="27"/>
      <c r="K6" s="27">
        <f t="shared" si="2"/>
        <v>31569.811529682629</v>
      </c>
      <c r="L6" s="28">
        <f t="shared" si="3"/>
        <v>26200.861708927056</v>
      </c>
      <c r="M6" s="34">
        <v>2003</v>
      </c>
      <c r="N6" s="27">
        <v>31644028</v>
      </c>
      <c r="O6" s="27">
        <v>749441</v>
      </c>
      <c r="P6" s="23"/>
      <c r="T6" s="37"/>
      <c r="U6" s="37"/>
    </row>
    <row r="7" spans="1:21" x14ac:dyDescent="0.35">
      <c r="A7" s="34">
        <v>2004</v>
      </c>
      <c r="B7" s="36">
        <v>1335731</v>
      </c>
      <c r="C7" s="27">
        <v>24502</v>
      </c>
      <c r="D7" s="27"/>
      <c r="E7" s="27">
        <f t="shared" si="0"/>
        <v>41819.148668053298</v>
      </c>
      <c r="F7" s="28">
        <f t="shared" si="1"/>
        <v>32694.660797230921</v>
      </c>
      <c r="G7" s="34">
        <v>2004</v>
      </c>
      <c r="H7" s="27">
        <v>1052629</v>
      </c>
      <c r="I7" s="27">
        <v>20485</v>
      </c>
      <c r="J7" s="27"/>
      <c r="K7" s="27">
        <f t="shared" si="2"/>
        <v>32955.773762310135</v>
      </c>
      <c r="L7" s="28">
        <f t="shared" si="3"/>
        <v>27334.508465891577</v>
      </c>
      <c r="M7" s="34">
        <v>2004</v>
      </c>
      <c r="N7" s="27">
        <v>31940655</v>
      </c>
      <c r="O7" s="27">
        <v>749419</v>
      </c>
      <c r="P7" s="23"/>
      <c r="T7" s="37"/>
      <c r="U7" s="37"/>
    </row>
    <row r="8" spans="1:21" x14ac:dyDescent="0.35">
      <c r="A8" s="34">
        <v>2005</v>
      </c>
      <c r="B8" s="36">
        <v>1421590</v>
      </c>
      <c r="C8" s="27">
        <v>25643</v>
      </c>
      <c r="D8" s="27"/>
      <c r="E8" s="27">
        <f t="shared" si="0"/>
        <v>44088.850327069558</v>
      </c>
      <c r="F8" s="28">
        <f t="shared" si="1"/>
        <v>34279.47335564001</v>
      </c>
      <c r="G8" s="34">
        <v>2005</v>
      </c>
      <c r="H8" s="27">
        <v>1106892</v>
      </c>
      <c r="I8" s="27">
        <v>21163</v>
      </c>
      <c r="J8" s="27"/>
      <c r="K8" s="27">
        <f t="shared" si="2"/>
        <v>34328.882248911905</v>
      </c>
      <c r="L8" s="28">
        <f t="shared" si="3"/>
        <v>28290.624912272728</v>
      </c>
      <c r="M8" s="34">
        <v>2005</v>
      </c>
      <c r="N8" s="27">
        <v>32243753</v>
      </c>
      <c r="O8" s="27">
        <v>748057</v>
      </c>
      <c r="P8" s="23"/>
      <c r="T8" s="37"/>
      <c r="U8" s="37"/>
    </row>
    <row r="9" spans="1:21" x14ac:dyDescent="0.35">
      <c r="A9" s="34">
        <v>2006</v>
      </c>
      <c r="B9" s="36">
        <v>1496604</v>
      </c>
      <c r="C9" s="27">
        <v>26792</v>
      </c>
      <c r="D9" s="27"/>
      <c r="E9" s="27">
        <f t="shared" si="0"/>
        <v>45948.727546633716</v>
      </c>
      <c r="F9" s="28">
        <f t="shared" si="1"/>
        <v>35932.464348509493</v>
      </c>
      <c r="G9" s="34">
        <v>2006</v>
      </c>
      <c r="H9" s="27">
        <v>1188206</v>
      </c>
      <c r="I9" s="27">
        <v>22364</v>
      </c>
      <c r="J9" s="27"/>
      <c r="K9" s="27">
        <f t="shared" si="2"/>
        <v>36480.293894226845</v>
      </c>
      <c r="L9" s="28">
        <f t="shared" si="3"/>
        <v>29993.790410946043</v>
      </c>
      <c r="M9" s="34">
        <v>2006</v>
      </c>
      <c r="N9" s="27">
        <v>32571174</v>
      </c>
      <c r="O9" s="27">
        <v>745621</v>
      </c>
      <c r="P9" s="23"/>
      <c r="T9" s="37"/>
      <c r="U9" s="37"/>
    </row>
    <row r="10" spans="1:21" x14ac:dyDescent="0.35">
      <c r="A10" s="34">
        <v>2007</v>
      </c>
      <c r="B10" s="36">
        <v>1577661</v>
      </c>
      <c r="C10" s="27">
        <v>28352</v>
      </c>
      <c r="D10" s="27"/>
      <c r="E10" s="27">
        <f t="shared" si="0"/>
        <v>47969.223776016464</v>
      </c>
      <c r="F10" s="28">
        <f t="shared" si="1"/>
        <v>38034.270014877264</v>
      </c>
      <c r="G10" s="34">
        <v>2007</v>
      </c>
      <c r="H10" s="27">
        <v>1269616</v>
      </c>
      <c r="I10" s="27">
        <v>24141</v>
      </c>
      <c r="J10" s="27"/>
      <c r="K10" s="27">
        <f t="shared" si="2"/>
        <v>38603.029430030234</v>
      </c>
      <c r="L10" s="28">
        <f t="shared" si="3"/>
        <v>32385.204304075618</v>
      </c>
      <c r="M10" s="34">
        <v>2007</v>
      </c>
      <c r="N10" s="27">
        <v>32889025</v>
      </c>
      <c r="O10" s="27">
        <v>745433</v>
      </c>
      <c r="P10" s="23"/>
      <c r="T10" s="37"/>
      <c r="U10" s="37"/>
    </row>
    <row r="11" spans="1:21" x14ac:dyDescent="0.35">
      <c r="A11" s="34">
        <v>2008</v>
      </c>
      <c r="B11" s="36">
        <v>1657041</v>
      </c>
      <c r="C11" s="27">
        <v>28842</v>
      </c>
      <c r="D11" s="27"/>
      <c r="E11" s="27">
        <f t="shared" si="0"/>
        <v>49840.139527281732</v>
      </c>
      <c r="F11" s="28">
        <f t="shared" si="1"/>
        <v>38616.800356685235</v>
      </c>
      <c r="G11" s="34">
        <v>2008</v>
      </c>
      <c r="H11" s="27">
        <v>1326226</v>
      </c>
      <c r="I11" s="27">
        <v>25532</v>
      </c>
      <c r="J11" s="27"/>
      <c r="K11" s="27">
        <f t="shared" si="2"/>
        <v>39889.953769827509</v>
      </c>
      <c r="L11" s="28">
        <f t="shared" si="3"/>
        <v>34185.013061052894</v>
      </c>
      <c r="M11" s="34">
        <v>2008</v>
      </c>
      <c r="N11" s="27">
        <v>33247118</v>
      </c>
      <c r="O11" s="27">
        <v>746877</v>
      </c>
      <c r="P11" s="23"/>
      <c r="T11" s="37"/>
      <c r="U11" s="37"/>
    </row>
    <row r="12" spans="1:21" x14ac:dyDescent="0.35">
      <c r="A12" s="34">
        <v>2009</v>
      </c>
      <c r="B12" s="36">
        <v>1571334</v>
      </c>
      <c r="C12" s="27">
        <v>28914</v>
      </c>
      <c r="D12" s="27"/>
      <c r="E12" s="27">
        <f t="shared" si="0"/>
        <v>46725.71013707111</v>
      </c>
      <c r="F12" s="28">
        <f t="shared" si="1"/>
        <v>38554.261850028532</v>
      </c>
      <c r="G12" s="34">
        <v>2009</v>
      </c>
      <c r="H12" s="27">
        <v>1325607</v>
      </c>
      <c r="I12" s="27">
        <v>25892</v>
      </c>
      <c r="J12" s="27"/>
      <c r="K12" s="27">
        <f t="shared" si="2"/>
        <v>39418.690385158356</v>
      </c>
      <c r="L12" s="28">
        <f t="shared" si="3"/>
        <v>34524.692115270758</v>
      </c>
      <c r="M12" s="34">
        <v>2009</v>
      </c>
      <c r="N12" s="27">
        <v>33628895</v>
      </c>
      <c r="O12" s="27">
        <v>749956</v>
      </c>
      <c r="P12" s="23"/>
      <c r="T12" s="37"/>
      <c r="U12" s="37"/>
    </row>
    <row r="13" spans="1:21" x14ac:dyDescent="0.35">
      <c r="A13" s="34">
        <v>2010</v>
      </c>
      <c r="B13" s="36">
        <v>1666048</v>
      </c>
      <c r="C13" s="27">
        <v>30269</v>
      </c>
      <c r="D13" s="27"/>
      <c r="E13" s="27">
        <f t="shared" si="0"/>
        <v>48994.366662981905</v>
      </c>
      <c r="F13" s="28">
        <f t="shared" si="1"/>
        <v>40196.006825711949</v>
      </c>
      <c r="G13" s="34">
        <v>2010</v>
      </c>
      <c r="H13" s="27">
        <v>1371989</v>
      </c>
      <c r="I13" s="27">
        <v>26710</v>
      </c>
      <c r="J13" s="27"/>
      <c r="K13" s="27">
        <f t="shared" si="2"/>
        <v>40346.816012250471</v>
      </c>
      <c r="L13" s="28">
        <f t="shared" si="3"/>
        <v>35469.798880530128</v>
      </c>
      <c r="M13" s="34">
        <v>2010</v>
      </c>
      <c r="N13" s="27">
        <v>34004889</v>
      </c>
      <c r="O13" s="27">
        <v>753035</v>
      </c>
      <c r="P13" s="23"/>
      <c r="T13" s="37"/>
      <c r="U13" s="37"/>
    </row>
    <row r="14" spans="1:21" x14ac:dyDescent="0.35">
      <c r="A14" s="34">
        <v>2011</v>
      </c>
      <c r="B14" s="36">
        <v>1774063</v>
      </c>
      <c r="C14" s="27">
        <v>31561</v>
      </c>
      <c r="D14" s="27"/>
      <c r="E14" s="27">
        <f t="shared" si="0"/>
        <v>51662.717453294368</v>
      </c>
      <c r="F14" s="28">
        <f t="shared" si="1"/>
        <v>41763.651160174937</v>
      </c>
      <c r="G14" s="34">
        <v>2011</v>
      </c>
      <c r="H14" s="27">
        <v>1437863</v>
      </c>
      <c r="I14" s="27">
        <v>27699</v>
      </c>
      <c r="J14" s="27"/>
      <c r="K14" s="27">
        <f t="shared" si="2"/>
        <v>41872.193888010857</v>
      </c>
      <c r="L14" s="28">
        <f t="shared" si="3"/>
        <v>36653.191390820488</v>
      </c>
      <c r="M14" s="34">
        <v>2011</v>
      </c>
      <c r="N14" s="27">
        <v>34339328</v>
      </c>
      <c r="O14" s="27">
        <v>755705</v>
      </c>
      <c r="P14" s="23"/>
      <c r="T14" s="37"/>
      <c r="U14" s="37"/>
    </row>
    <row r="15" spans="1:21" x14ac:dyDescent="0.35">
      <c r="A15" s="34">
        <v>2012</v>
      </c>
      <c r="B15" s="36">
        <v>1827201</v>
      </c>
      <c r="C15" s="27">
        <v>31797</v>
      </c>
      <c r="D15" s="27"/>
      <c r="E15" s="27">
        <f t="shared" si="0"/>
        <v>52635.516359836613</v>
      </c>
      <c r="F15" s="28">
        <f t="shared" si="1"/>
        <v>41927.640306021538</v>
      </c>
      <c r="G15" s="34">
        <v>2012</v>
      </c>
      <c r="H15" s="27">
        <v>1500819</v>
      </c>
      <c r="I15" s="27">
        <v>28669</v>
      </c>
      <c r="J15" s="27"/>
      <c r="K15" s="27">
        <f t="shared" si="2"/>
        <v>43233.54848626595</v>
      </c>
      <c r="L15" s="28">
        <f t="shared" si="3"/>
        <v>37803.048084200753</v>
      </c>
      <c r="M15" s="34">
        <v>2012</v>
      </c>
      <c r="N15" s="27">
        <v>34714222</v>
      </c>
      <c r="O15" s="27">
        <v>758378</v>
      </c>
      <c r="P15" s="23"/>
      <c r="T15" s="37"/>
      <c r="U15" s="37"/>
    </row>
    <row r="16" spans="1:21" x14ac:dyDescent="0.35">
      <c r="A16" s="34">
        <v>2013</v>
      </c>
      <c r="B16" s="36">
        <v>1902247</v>
      </c>
      <c r="C16" s="27">
        <v>31891</v>
      </c>
      <c r="D16" s="27"/>
      <c r="E16" s="27">
        <f t="shared" si="0"/>
        <v>54221.403363012134</v>
      </c>
      <c r="F16" s="28">
        <f t="shared" si="1"/>
        <v>42042.386466704636</v>
      </c>
      <c r="G16" s="34">
        <v>2013</v>
      </c>
      <c r="H16" s="27">
        <v>1560764</v>
      </c>
      <c r="I16" s="27">
        <v>29425</v>
      </c>
      <c r="J16" s="27"/>
      <c r="K16" s="27">
        <f t="shared" si="2"/>
        <v>44487.815934769911</v>
      </c>
      <c r="L16" s="28">
        <f t="shared" si="3"/>
        <v>38791.421460060323</v>
      </c>
      <c r="M16" s="34">
        <v>2013</v>
      </c>
      <c r="N16" s="27">
        <v>35082954</v>
      </c>
      <c r="O16" s="27">
        <v>758544</v>
      </c>
      <c r="P16" s="23"/>
      <c r="T16" s="37"/>
      <c r="U16" s="37"/>
    </row>
    <row r="17" spans="1:21" x14ac:dyDescent="0.35">
      <c r="A17" s="34">
        <v>2014</v>
      </c>
      <c r="B17" s="36">
        <v>1994898</v>
      </c>
      <c r="C17" s="27">
        <v>32462</v>
      </c>
      <c r="D17" s="22"/>
      <c r="E17" s="27">
        <f t="shared" si="0"/>
        <v>56293.521243848489</v>
      </c>
      <c r="F17" s="28">
        <f t="shared" si="1"/>
        <v>42770.785901003459</v>
      </c>
      <c r="G17" s="34">
        <v>2014</v>
      </c>
      <c r="H17" s="27">
        <v>1616355</v>
      </c>
      <c r="I17" s="27">
        <v>30197</v>
      </c>
      <c r="J17" s="22"/>
      <c r="K17" s="27">
        <f t="shared" si="2"/>
        <v>45611.512232756126</v>
      </c>
      <c r="L17" s="28">
        <f t="shared" si="3"/>
        <v>39786.501812969058</v>
      </c>
      <c r="M17" s="34">
        <v>2014</v>
      </c>
      <c r="N17" s="27">
        <v>35437435</v>
      </c>
      <c r="O17" s="27">
        <v>758976</v>
      </c>
      <c r="P17" s="23"/>
      <c r="T17" s="37"/>
      <c r="U17" s="37"/>
    </row>
    <row r="18" spans="1:21" x14ac:dyDescent="0.35">
      <c r="A18" s="34">
        <v>2015</v>
      </c>
      <c r="B18" s="36">
        <v>1990441</v>
      </c>
      <c r="C18" s="27">
        <v>33453</v>
      </c>
      <c r="D18" s="22"/>
      <c r="E18" s="27">
        <f t="shared" si="0"/>
        <v>55750.1086466122</v>
      </c>
      <c r="F18" s="28">
        <f t="shared" si="1"/>
        <v>44084.275778093463</v>
      </c>
      <c r="G18" s="34">
        <v>2015</v>
      </c>
      <c r="H18" s="27">
        <v>1689159</v>
      </c>
      <c r="I18" s="27">
        <v>30987</v>
      </c>
      <c r="J18" s="22"/>
      <c r="K18" s="27">
        <f t="shared" si="2"/>
        <v>47311.524316170551</v>
      </c>
      <c r="L18" s="28">
        <f t="shared" si="3"/>
        <v>40834.587437174014</v>
      </c>
      <c r="M18" s="34">
        <v>2015</v>
      </c>
      <c r="N18" s="27">
        <v>35702908</v>
      </c>
      <c r="O18" s="27">
        <v>758842</v>
      </c>
      <c r="P18" s="23"/>
      <c r="T18" s="37"/>
      <c r="U18" s="37"/>
    </row>
    <row r="19" spans="1:21" x14ac:dyDescent="0.35">
      <c r="A19" s="34">
        <v>2016</v>
      </c>
      <c r="B19" s="36">
        <v>2025535</v>
      </c>
      <c r="C19" s="27">
        <v>34330</v>
      </c>
      <c r="D19" s="22"/>
      <c r="E19" s="27">
        <v>55405.021282554611</v>
      </c>
      <c r="F19" s="28">
        <v>43817.586691925986</v>
      </c>
      <c r="G19" s="34">
        <v>2016</v>
      </c>
      <c r="H19" s="27">
        <v>1704299</v>
      </c>
      <c r="I19" s="27">
        <v>31909</v>
      </c>
      <c r="J19" s="22"/>
      <c r="K19" s="27">
        <v>46786.137593619387</v>
      </c>
      <c r="L19" s="28">
        <v>41484.325389197264</v>
      </c>
      <c r="M19" s="34">
        <v>2016</v>
      </c>
      <c r="N19" s="27">
        <v>36109487</v>
      </c>
      <c r="O19" s="27">
        <v>763350</v>
      </c>
      <c r="P19" s="23"/>
      <c r="T19" s="37"/>
      <c r="U19" s="37"/>
    </row>
    <row r="20" spans="1:21" x14ac:dyDescent="0.35">
      <c r="A20" s="34">
        <v>2017</v>
      </c>
      <c r="B20" s="36">
        <v>2140641</v>
      </c>
      <c r="C20" s="27">
        <v>35828</v>
      </c>
      <c r="D20" s="22"/>
      <c r="E20" s="27">
        <v>56129.276911447865</v>
      </c>
      <c r="F20" s="28">
        <v>45187.117763248236</v>
      </c>
      <c r="G20" s="34">
        <v>2017</v>
      </c>
      <c r="H20" s="27">
        <v>1779954</v>
      </c>
      <c r="I20" s="27">
        <v>33001</v>
      </c>
      <c r="J20" s="22"/>
      <c r="K20" s="27">
        <v>47526.039440552006</v>
      </c>
      <c r="L20" s="28">
        <v>42642.833754079831</v>
      </c>
      <c r="M20" s="34">
        <v>2017</v>
      </c>
      <c r="N20" s="27">
        <v>36545236</v>
      </c>
      <c r="O20" s="27">
        <v>766621</v>
      </c>
      <c r="P20" s="23"/>
      <c r="T20" s="37"/>
      <c r="U20" s="37"/>
    </row>
    <row r="21" spans="1:21" x14ac:dyDescent="0.35">
      <c r="A21" s="34">
        <v>2018</v>
      </c>
      <c r="B21" s="27">
        <v>2235675</v>
      </c>
      <c r="C21" s="27">
        <v>37158</v>
      </c>
      <c r="D21" s="22"/>
      <c r="E21" s="27">
        <f t="shared" ref="E21:E22" si="4">B21/N21*1000000</f>
        <v>60317.54845071982</v>
      </c>
      <c r="F21" s="28">
        <f t="shared" ref="F21:F22" si="5">C21/O21*1000000</f>
        <v>48238.286072587209</v>
      </c>
      <c r="G21" s="34">
        <v>2018</v>
      </c>
      <c r="H21" s="27">
        <v>1854265</v>
      </c>
      <c r="I21" s="27">
        <v>34019</v>
      </c>
      <c r="J21" s="22"/>
      <c r="K21" s="27">
        <f t="shared" ref="K21:K22" si="6">H21/N21*1000000</f>
        <v>50027.270948583311</v>
      </c>
      <c r="L21" s="28">
        <f t="shared" ref="L21:L22" si="7">I21/O21*1000000</f>
        <v>44163.255662396907</v>
      </c>
      <c r="M21" s="34">
        <v>2018</v>
      </c>
      <c r="N21" s="27">
        <v>37065084</v>
      </c>
      <c r="O21" s="27">
        <v>770301</v>
      </c>
      <c r="P21" s="23"/>
      <c r="T21" s="37"/>
      <c r="U21" s="37"/>
    </row>
    <row r="22" spans="1:21" x14ac:dyDescent="0.35">
      <c r="A22" s="34">
        <v>2019</v>
      </c>
      <c r="B22" s="27">
        <v>2313563</v>
      </c>
      <c r="C22" s="27">
        <v>38057</v>
      </c>
      <c r="D22" s="22"/>
      <c r="E22" s="27">
        <f t="shared" si="4"/>
        <v>61528.918069967396</v>
      </c>
      <c r="F22" s="28">
        <f t="shared" si="5"/>
        <v>48971.340628570841</v>
      </c>
      <c r="G22" s="34">
        <v>2019</v>
      </c>
      <c r="H22" s="27">
        <v>1940290</v>
      </c>
      <c r="I22" s="27">
        <v>35084</v>
      </c>
      <c r="J22" s="22"/>
      <c r="K22" s="27">
        <f t="shared" si="6"/>
        <v>51601.769410202811</v>
      </c>
      <c r="L22" s="28">
        <f t="shared" si="7"/>
        <v>45145.716021041582</v>
      </c>
      <c r="M22" s="34">
        <v>2019</v>
      </c>
      <c r="N22" s="27">
        <v>37601230</v>
      </c>
      <c r="O22" s="27">
        <v>777128</v>
      </c>
      <c r="P22" s="23"/>
      <c r="T22" s="37"/>
      <c r="U22" s="37"/>
    </row>
    <row r="23" spans="1:21" x14ac:dyDescent="0.35">
      <c r="A23" s="34">
        <v>2020</v>
      </c>
      <c r="B23" s="27">
        <v>2209681</v>
      </c>
      <c r="C23" s="27">
        <v>37445</v>
      </c>
      <c r="D23" s="22"/>
      <c r="E23" s="27">
        <v>58015.936187107756</v>
      </c>
      <c r="F23" s="28">
        <v>47950.470120173035</v>
      </c>
      <c r="G23" s="34">
        <v>2020</v>
      </c>
      <c r="H23" s="27">
        <v>2043917</v>
      </c>
      <c r="I23" s="27">
        <v>36404</v>
      </c>
      <c r="J23" s="22"/>
      <c r="K23" s="27">
        <v>53911.927911420615</v>
      </c>
      <c r="L23" s="28">
        <v>46771.977671206994</v>
      </c>
      <c r="M23" s="34">
        <v>2020</v>
      </c>
      <c r="N23" s="27">
        <v>38007166</v>
      </c>
      <c r="O23" s="27">
        <v>782996</v>
      </c>
      <c r="P23" s="23"/>
      <c r="T23" s="37"/>
      <c r="U23" s="37"/>
    </row>
    <row r="24" spans="1:21" x14ac:dyDescent="0.35">
      <c r="A24" s="35">
        <v>2021</v>
      </c>
      <c r="B24" s="29">
        <v>2509618</v>
      </c>
      <c r="C24" s="29">
        <v>42608</v>
      </c>
      <c r="D24" s="33"/>
      <c r="E24" s="29">
        <f t="shared" ref="E24" si="8">B24/N24*1000000</f>
        <v>65651.26630223883</v>
      </c>
      <c r="F24" s="30">
        <f t="shared" ref="F24" si="9">C24/O24*1000000</f>
        <v>53907.01899549341</v>
      </c>
      <c r="G24" s="35">
        <v>2021</v>
      </c>
      <c r="H24" s="29">
        <v>2140289</v>
      </c>
      <c r="I24" s="29">
        <v>38540</v>
      </c>
      <c r="J24" s="33"/>
      <c r="K24" s="29">
        <f t="shared" ref="K24" si="10">H24/N24*1000000</f>
        <v>55989.66978350986</v>
      </c>
      <c r="L24" s="30">
        <f t="shared" ref="L24" si="11">I24/O24*1000000</f>
        <v>48760.244838676212</v>
      </c>
      <c r="M24" s="35">
        <v>2021</v>
      </c>
      <c r="N24" s="29">
        <v>38226498</v>
      </c>
      <c r="O24" s="29">
        <v>790398</v>
      </c>
      <c r="P24" s="32"/>
      <c r="T24" s="37"/>
      <c r="U24" s="37"/>
    </row>
    <row r="25" spans="1:21" x14ac:dyDescent="0.35">
      <c r="T25" s="37"/>
      <c r="U25" s="37"/>
    </row>
  </sheetData>
  <mergeCells count="3">
    <mergeCell ref="E3:F3"/>
    <mergeCell ref="K3:L3"/>
    <mergeCell ref="A2:F2"/>
  </mergeCells>
  <pageMargins left="0.70866141732283472" right="0.70866141732283472" top="0.74803149606299213" bottom="0.74803149606299213" header="0.31496062992125984" footer="0.31496062992125984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 capita</vt:lpstr>
      <vt:lpstr>source data</vt:lpstr>
    </vt:vector>
  </TitlesOfParts>
  <Company>Province of New Brunswick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mcotter</dc:creator>
  <cp:lastModifiedBy>Wyrwas, Kathy (FIN)</cp:lastModifiedBy>
  <cp:lastPrinted>2021-11-09T15:03:46Z</cp:lastPrinted>
  <dcterms:created xsi:type="dcterms:W3CDTF">2009-08-13T17:21:00Z</dcterms:created>
  <dcterms:modified xsi:type="dcterms:W3CDTF">2022-11-29T15:22:10Z</dcterms:modified>
</cp:coreProperties>
</file>